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\\svtg.vdi.pref.nagano.lg.jp\単独現地\県立長野図書館\公文書\R8\023 調査、統計、研究等\002 統計\004公共図書館概況\長野県公共図書館概況調査\6_施行\HP用Excel\"/>
    </mc:Choice>
  </mc:AlternateContent>
  <xr:revisionPtr revIDLastSave="0" documentId="13_ncr:1_{D0710FD7-503F-41C5-8EC4-5936AC0499E0}" xr6:coauthVersionLast="47" xr6:coauthVersionMax="47" xr10:uidLastSave="{00000000-0000-0000-0000-000000000000}"/>
  <bookViews>
    <workbookView xWindow="2688" yWindow="2688" windowWidth="17280" windowHeight="8880" xr2:uid="{614C671D-371F-44AE-A21D-3567E5239B75}"/>
  </bookViews>
  <sheets>
    <sheet name="8貸出等" sheetId="1" r:id="rId1"/>
  </sheets>
  <definedNames>
    <definedName name="_xlnm._FilterDatabase" localSheetId="0" hidden="1">'8貸出等'!$A$7:$U$128</definedName>
    <definedName name="_xlnm.Print_Area" localSheetId="0">'8貸出等'!$A:$U</definedName>
    <definedName name="_xlnm.Print_Titles" localSheetId="0">'8貸出等'!$3:$7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C8" i="1" l="1"/>
  <c r="I8" i="1"/>
  <c r="C9" i="1"/>
  <c r="I9" i="1"/>
  <c r="C10" i="1"/>
  <c r="I10" i="1"/>
  <c r="C11" i="1"/>
  <c r="I11" i="1"/>
  <c r="C12" i="1"/>
  <c r="I12" i="1"/>
  <c r="C13" i="1"/>
  <c r="I13" i="1"/>
  <c r="C14" i="1"/>
  <c r="I14" i="1"/>
  <c r="C15" i="1"/>
  <c r="I15" i="1"/>
  <c r="C16" i="1"/>
  <c r="I16" i="1"/>
  <c r="C17" i="1"/>
  <c r="I17" i="1"/>
  <c r="C18" i="1"/>
  <c r="I18" i="1"/>
  <c r="C19" i="1"/>
  <c r="I19" i="1"/>
  <c r="C20" i="1"/>
  <c r="I20" i="1"/>
  <c r="C21" i="1"/>
  <c r="I21" i="1"/>
  <c r="C22" i="1"/>
  <c r="I22" i="1"/>
  <c r="C23" i="1"/>
  <c r="I23" i="1"/>
  <c r="C24" i="1"/>
  <c r="I24" i="1"/>
  <c r="C25" i="1"/>
  <c r="I25" i="1"/>
  <c r="C26" i="1"/>
  <c r="I26" i="1"/>
  <c r="C27" i="1"/>
  <c r="I27" i="1"/>
  <c r="C28" i="1"/>
  <c r="I28" i="1"/>
  <c r="C29" i="1"/>
  <c r="I29" i="1"/>
  <c r="C30" i="1"/>
  <c r="I30" i="1"/>
  <c r="C31" i="1"/>
  <c r="I31" i="1"/>
  <c r="C32" i="1"/>
  <c r="I32" i="1"/>
  <c r="C33" i="1"/>
  <c r="I33" i="1"/>
  <c r="C34" i="1"/>
  <c r="I34" i="1"/>
  <c r="C35" i="1"/>
  <c r="I35" i="1"/>
  <c r="C36" i="1"/>
  <c r="I36" i="1"/>
  <c r="C37" i="1"/>
  <c r="I37" i="1"/>
  <c r="C38" i="1"/>
  <c r="I38" i="1"/>
  <c r="C39" i="1"/>
  <c r="I39" i="1"/>
  <c r="C40" i="1"/>
  <c r="I40" i="1"/>
  <c r="C41" i="1"/>
  <c r="I41" i="1"/>
  <c r="C42" i="1"/>
  <c r="I42" i="1"/>
  <c r="C43" i="1"/>
  <c r="I43" i="1"/>
  <c r="C44" i="1"/>
  <c r="I44" i="1"/>
  <c r="C45" i="1"/>
  <c r="I45" i="1"/>
  <c r="C46" i="1"/>
  <c r="I46" i="1"/>
  <c r="C47" i="1"/>
  <c r="I47" i="1"/>
  <c r="C48" i="1"/>
  <c r="I48" i="1"/>
  <c r="C49" i="1"/>
  <c r="I49" i="1"/>
  <c r="C50" i="1"/>
  <c r="I50" i="1"/>
  <c r="C51" i="1"/>
  <c r="I51" i="1"/>
  <c r="C52" i="1"/>
  <c r="I52" i="1"/>
  <c r="C53" i="1"/>
  <c r="I53" i="1"/>
  <c r="C54" i="1"/>
  <c r="I54" i="1"/>
  <c r="C55" i="1"/>
  <c r="I55" i="1"/>
  <c r="C56" i="1"/>
  <c r="I56" i="1"/>
  <c r="C57" i="1"/>
  <c r="I57" i="1"/>
  <c r="C58" i="1"/>
  <c r="I58" i="1"/>
  <c r="C59" i="1"/>
  <c r="I59" i="1"/>
  <c r="C60" i="1"/>
  <c r="I60" i="1"/>
  <c r="C61" i="1"/>
  <c r="I61" i="1"/>
  <c r="C62" i="1"/>
  <c r="I62" i="1"/>
  <c r="C63" i="1"/>
  <c r="I63" i="1"/>
  <c r="C64" i="1"/>
  <c r="I64" i="1"/>
  <c r="C65" i="1"/>
  <c r="I65" i="1"/>
  <c r="C66" i="1"/>
  <c r="I66" i="1"/>
  <c r="C67" i="1"/>
  <c r="I67" i="1"/>
  <c r="C68" i="1"/>
  <c r="I68" i="1"/>
  <c r="C69" i="1"/>
  <c r="I69" i="1"/>
  <c r="C70" i="1"/>
  <c r="I70" i="1"/>
  <c r="C71" i="1"/>
  <c r="I71" i="1"/>
  <c r="C72" i="1"/>
  <c r="I72" i="1"/>
  <c r="C73" i="1"/>
  <c r="I73" i="1"/>
  <c r="C74" i="1"/>
  <c r="I74" i="1"/>
  <c r="C75" i="1"/>
  <c r="I75" i="1"/>
  <c r="C76" i="1"/>
  <c r="I76" i="1"/>
  <c r="C77" i="1"/>
  <c r="C78" i="1"/>
  <c r="C128" i="1" s="1"/>
  <c r="I78" i="1"/>
  <c r="C79" i="1"/>
  <c r="I79" i="1"/>
  <c r="C80" i="1"/>
  <c r="I80" i="1"/>
  <c r="C81" i="1"/>
  <c r="I81" i="1"/>
  <c r="C82" i="1"/>
  <c r="I82" i="1"/>
  <c r="C83" i="1"/>
  <c r="I83" i="1"/>
  <c r="C84" i="1"/>
  <c r="I84" i="1"/>
  <c r="C85" i="1"/>
  <c r="I85" i="1"/>
  <c r="C86" i="1"/>
  <c r="I86" i="1"/>
  <c r="C87" i="1"/>
  <c r="I87" i="1"/>
  <c r="C88" i="1"/>
  <c r="I88" i="1"/>
  <c r="I89" i="1"/>
  <c r="C90" i="1"/>
  <c r="I90" i="1"/>
  <c r="C91" i="1"/>
  <c r="I91" i="1"/>
  <c r="C92" i="1"/>
  <c r="I92" i="1"/>
  <c r="C93" i="1"/>
  <c r="I93" i="1"/>
  <c r="C94" i="1"/>
  <c r="I94" i="1"/>
  <c r="C95" i="1"/>
  <c r="I95" i="1"/>
  <c r="C96" i="1"/>
  <c r="I96" i="1"/>
  <c r="C97" i="1"/>
  <c r="I97" i="1"/>
  <c r="C98" i="1"/>
  <c r="I98" i="1"/>
  <c r="I99" i="1"/>
  <c r="I100" i="1"/>
  <c r="I101" i="1"/>
  <c r="C102" i="1"/>
  <c r="I102" i="1"/>
  <c r="C103" i="1"/>
  <c r="I103" i="1"/>
  <c r="C104" i="1"/>
  <c r="I104" i="1"/>
  <c r="C105" i="1"/>
  <c r="I105" i="1"/>
  <c r="C106" i="1"/>
  <c r="I106" i="1"/>
  <c r="C107" i="1"/>
  <c r="I107" i="1"/>
  <c r="C108" i="1"/>
  <c r="I108" i="1"/>
  <c r="C109" i="1"/>
  <c r="C110" i="1"/>
  <c r="I110" i="1"/>
  <c r="C111" i="1"/>
  <c r="I111" i="1"/>
  <c r="C112" i="1"/>
  <c r="I112" i="1"/>
  <c r="C113" i="1"/>
  <c r="I113" i="1"/>
  <c r="C114" i="1"/>
  <c r="I114" i="1"/>
  <c r="C115" i="1"/>
  <c r="I115" i="1"/>
  <c r="C116" i="1"/>
  <c r="I116" i="1"/>
  <c r="C117" i="1"/>
  <c r="I117" i="1"/>
  <c r="C118" i="1"/>
  <c r="I118" i="1"/>
  <c r="C119" i="1"/>
  <c r="I119" i="1"/>
  <c r="I120" i="1"/>
  <c r="I121" i="1"/>
  <c r="C122" i="1"/>
  <c r="I122" i="1"/>
  <c r="C123" i="1"/>
  <c r="I123" i="1"/>
  <c r="C124" i="1"/>
  <c r="I124" i="1"/>
  <c r="C125" i="1"/>
  <c r="I125" i="1"/>
  <c r="C126" i="1"/>
  <c r="I126" i="1"/>
  <c r="C127" i="1"/>
  <c r="I127" i="1"/>
  <c r="D128" i="1"/>
  <c r="E128" i="1"/>
  <c r="F128" i="1"/>
  <c r="G128" i="1"/>
  <c r="I128" i="1"/>
  <c r="J128" i="1"/>
  <c r="K128" i="1"/>
  <c r="L128" i="1"/>
  <c r="M128" i="1"/>
  <c r="N128" i="1"/>
  <c r="O128" i="1"/>
  <c r="Q128" i="1"/>
  <c r="R128" i="1"/>
  <c r="S128" i="1"/>
</calcChain>
</file>

<file path=xl/sharedStrings.xml><?xml version="1.0" encoding="utf-8"?>
<sst xmlns="http://schemas.openxmlformats.org/spreadsheetml/2006/main" count="259" uniqueCount="165">
  <si>
    <t>※7 予約制で、予約のあった日のみの開館。</t>
    <phoneticPr fontId="8"/>
  </si>
  <si>
    <t>※6 来館者数のカウント方法が、R7年度から利用者を含んだ人数になっているため、昨年度の数字から大幅に増加している。</t>
    <rPh sb="40" eb="43">
      <t>サクネンド</t>
    </rPh>
    <rPh sb="44" eb="46">
      <t>スウジ</t>
    </rPh>
    <phoneticPr fontId="8"/>
  </si>
  <si>
    <t>※5 R8年3月から入館ゲート設置。</t>
    <rPh sb="10" eb="12">
      <t>ニュウカン</t>
    </rPh>
    <phoneticPr fontId="8"/>
  </si>
  <si>
    <t>貸出人数と学習室等利用者数の合計</t>
    <phoneticPr fontId="8"/>
  </si>
  <si>
    <t>坂城町</t>
    <phoneticPr fontId="8"/>
  </si>
  <si>
    <t>センサーによる来館者カウンター</t>
  </si>
  <si>
    <t>佐久穂町</t>
    <rPh sb="0" eb="4">
      <t>サクホマチ</t>
    </rPh>
    <phoneticPr fontId="8"/>
  </si>
  <si>
    <t>※4 来館者算出方法　その他内訳</t>
    <rPh sb="3" eb="6">
      <t>ライカンシャ</t>
    </rPh>
    <rPh sb="6" eb="8">
      <t>サンシュツ</t>
    </rPh>
    <rPh sb="8" eb="10">
      <t>ホウホウ</t>
    </rPh>
    <rPh sb="13" eb="14">
      <t>タ</t>
    </rPh>
    <rPh sb="14" eb="16">
      <t>ウチワケ</t>
    </rPh>
    <phoneticPr fontId="8"/>
  </si>
  <si>
    <t>1 入館ゲート　　2 目測・記入票　　3 貸出利用者数を充てる　　4 その他</t>
    <rPh sb="2" eb="4">
      <t>ニュウカン</t>
    </rPh>
    <rPh sb="11" eb="13">
      <t>モクソク</t>
    </rPh>
    <rPh sb="14" eb="16">
      <t>キニュウ</t>
    </rPh>
    <rPh sb="16" eb="17">
      <t>ヒョウ</t>
    </rPh>
    <rPh sb="21" eb="23">
      <t>カシダシ</t>
    </rPh>
    <rPh sb="23" eb="25">
      <t>リヨウ</t>
    </rPh>
    <rPh sb="25" eb="26">
      <t>シャ</t>
    </rPh>
    <rPh sb="26" eb="27">
      <t>スウ</t>
    </rPh>
    <rPh sb="28" eb="29">
      <t>ア</t>
    </rPh>
    <rPh sb="37" eb="38">
      <t>ホカ</t>
    </rPh>
    <phoneticPr fontId="8"/>
  </si>
  <si>
    <t>来館者数算出方法</t>
    <rPh sb="0" eb="3">
      <t>ライカンシャ</t>
    </rPh>
    <rPh sb="3" eb="4">
      <t>スウ</t>
    </rPh>
    <rPh sb="4" eb="6">
      <t>サンシュツ</t>
    </rPh>
    <rPh sb="6" eb="8">
      <t>ホウホウ</t>
    </rPh>
    <phoneticPr fontId="8"/>
  </si>
  <si>
    <t>※3 凡例</t>
    <rPh sb="3" eb="4">
      <t>ボン</t>
    </rPh>
    <rPh sb="4" eb="5">
      <t>レイ</t>
    </rPh>
    <phoneticPr fontId="8"/>
  </si>
  <si>
    <t>※2 人口1人当り貸出冊数:個人貸出冊数/奉仕対象人口。合計は、個人貸出冊数総計/県人口。</t>
    <rPh sb="3" eb="5">
      <t>ジンコウ</t>
    </rPh>
    <rPh sb="6" eb="7">
      <t>ニン</t>
    </rPh>
    <rPh sb="7" eb="8">
      <t>アタ</t>
    </rPh>
    <rPh sb="9" eb="11">
      <t>カシダシ</t>
    </rPh>
    <rPh sb="11" eb="13">
      <t>サッスウ</t>
    </rPh>
    <rPh sb="14" eb="16">
      <t>コジン</t>
    </rPh>
    <rPh sb="16" eb="18">
      <t>カシダシ</t>
    </rPh>
    <rPh sb="18" eb="20">
      <t>サッスウ</t>
    </rPh>
    <rPh sb="21" eb="23">
      <t>ホウシ</t>
    </rPh>
    <rPh sb="23" eb="25">
      <t>タイショウ</t>
    </rPh>
    <rPh sb="25" eb="27">
      <t>ジンコウ</t>
    </rPh>
    <phoneticPr fontId="8"/>
  </si>
  <si>
    <t>※1 登録率:登録者数総計/奉仕対象人口×100。</t>
    <rPh sb="3" eb="5">
      <t>トウロク</t>
    </rPh>
    <rPh sb="5" eb="6">
      <t>リツ</t>
    </rPh>
    <rPh sb="7" eb="9">
      <t>トウロク</t>
    </rPh>
    <rPh sb="9" eb="10">
      <t>シャ</t>
    </rPh>
    <rPh sb="10" eb="11">
      <t>スウ</t>
    </rPh>
    <rPh sb="11" eb="13">
      <t>ソウケイ</t>
    </rPh>
    <rPh sb="14" eb="16">
      <t>ホウシ</t>
    </rPh>
    <rPh sb="16" eb="18">
      <t>タイショウ</t>
    </rPh>
    <rPh sb="18" eb="20">
      <t>ジンコウ</t>
    </rPh>
    <phoneticPr fontId="8"/>
  </si>
  <si>
    <t>合計</t>
    <rPh sb="0" eb="2">
      <t>ゴウケイ</t>
    </rPh>
    <phoneticPr fontId="8"/>
  </si>
  <si>
    <t>※7</t>
    <phoneticPr fontId="8"/>
  </si>
  <si>
    <t>ライブラリー
82</t>
  </si>
  <si>
    <t>小谷村</t>
  </si>
  <si>
    <t>白馬村</t>
  </si>
  <si>
    <t>松川村</t>
  </si>
  <si>
    <t>筑北村</t>
  </si>
  <si>
    <t>-</t>
    <phoneticPr fontId="8"/>
  </si>
  <si>
    <t>朝日村</t>
  </si>
  <si>
    <t>山形村</t>
  </si>
  <si>
    <t>大桑村</t>
  </si>
  <si>
    <t>豊丘村</t>
  </si>
  <si>
    <t>喬木村</t>
  </si>
  <si>
    <t>天龍村</t>
  </si>
  <si>
    <t>下條村</t>
  </si>
  <si>
    <t>根羽村</t>
  </si>
  <si>
    <t>阿智村</t>
  </si>
  <si>
    <t>宮田村</t>
  </si>
  <si>
    <t>中川村</t>
  </si>
  <si>
    <t>南箕輪村</t>
  </si>
  <si>
    <t>原村</t>
  </si>
  <si>
    <t>青木村</t>
  </si>
  <si>
    <t>南相木村</t>
    <phoneticPr fontId="3"/>
  </si>
  <si>
    <t>南牧村</t>
  </si>
  <si>
    <t>川上村</t>
  </si>
  <si>
    <t>山ノ内町</t>
  </si>
  <si>
    <t>小布施町</t>
  </si>
  <si>
    <t>※4</t>
    <phoneticPr fontId="3"/>
  </si>
  <si>
    <t>坂城町</t>
  </si>
  <si>
    <t>池田町</t>
  </si>
  <si>
    <t>三岳</t>
  </si>
  <si>
    <t>開田</t>
  </si>
  <si>
    <t>日義</t>
  </si>
  <si>
    <t>木曽町</t>
  </si>
  <si>
    <t>阿南町</t>
  </si>
  <si>
    <t>高森町</t>
  </si>
  <si>
    <t>松川町</t>
  </si>
  <si>
    <t>※6</t>
    <phoneticPr fontId="8"/>
  </si>
  <si>
    <t>飯島町</t>
  </si>
  <si>
    <t>箕輪町</t>
  </si>
  <si>
    <t>辰野町</t>
  </si>
  <si>
    <t>富士見町</t>
  </si>
  <si>
    <t>下諏訪町</t>
  </si>
  <si>
    <t>御代田町</t>
  </si>
  <si>
    <t>軽井沢町立
離山</t>
  </si>
  <si>
    <t>軽井沢町立
中軽井沢</t>
  </si>
  <si>
    <t>佐久穂町</t>
  </si>
  <si>
    <t>小海町</t>
  </si>
  <si>
    <t>明科</t>
  </si>
  <si>
    <t>堀金</t>
  </si>
  <si>
    <t>三郷</t>
  </si>
  <si>
    <t>豊科</t>
  </si>
  <si>
    <t>安曇野市中央</t>
  </si>
  <si>
    <t>東御市</t>
    <phoneticPr fontId="3"/>
  </si>
  <si>
    <t>千曲市立戸倉</t>
  </si>
  <si>
    <t>更埴西</t>
  </si>
  <si>
    <t>千曲市立更埴</t>
  </si>
  <si>
    <t>佐久市立望月</t>
  </si>
  <si>
    <t>佐久市立浅科</t>
  </si>
  <si>
    <t>佐久市立臼田</t>
  </si>
  <si>
    <t>サン
グリモ</t>
  </si>
  <si>
    <t>佐久市立中央</t>
  </si>
  <si>
    <t>楢川</t>
  </si>
  <si>
    <t>吉田</t>
  </si>
  <si>
    <t>洗馬</t>
  </si>
  <si>
    <t>宗賀</t>
  </si>
  <si>
    <t>塩尻東</t>
  </si>
  <si>
    <t>片丘</t>
  </si>
  <si>
    <t>北小野</t>
  </si>
  <si>
    <t>広丘</t>
  </si>
  <si>
    <t>塩尻市</t>
  </si>
  <si>
    <t>茅野市</t>
  </si>
  <si>
    <t>市立飯山</t>
  </si>
  <si>
    <t>市立大町</t>
  </si>
  <si>
    <t>豊田</t>
  </si>
  <si>
    <t>西部</t>
  </si>
  <si>
    <t>北部</t>
  </si>
  <si>
    <t>中野市</t>
  </si>
  <si>
    <t>中沢</t>
  </si>
  <si>
    <t>東伊那</t>
  </si>
  <si>
    <t>駒ヶ根市</t>
  </si>
  <si>
    <t>伊那市立高遠</t>
  </si>
  <si>
    <t>伊那市立伊那</t>
  </si>
  <si>
    <t>市立小諸</t>
  </si>
  <si>
    <t>市立須坂</t>
  </si>
  <si>
    <t>風樹文庫</t>
  </si>
  <si>
    <t>諏訪市</t>
  </si>
  <si>
    <t>飯田市立鼎</t>
  </si>
  <si>
    <t>飯田市立上郷</t>
  </si>
  <si>
    <t>南信濃</t>
  </si>
  <si>
    <t>上村</t>
  </si>
  <si>
    <t>伊賀良</t>
  </si>
  <si>
    <t>山本</t>
  </si>
  <si>
    <t>三穂</t>
  </si>
  <si>
    <t>川路</t>
  </si>
  <si>
    <t>竜丘</t>
  </si>
  <si>
    <t>龍江</t>
  </si>
  <si>
    <t>千代</t>
  </si>
  <si>
    <t>上久堅</t>
  </si>
  <si>
    <t>下久堅</t>
  </si>
  <si>
    <t>松尾</t>
  </si>
  <si>
    <t>座光寺</t>
  </si>
  <si>
    <t>東野</t>
  </si>
  <si>
    <t>丸山</t>
  </si>
  <si>
    <t>羽場</t>
  </si>
  <si>
    <t>飯田市立中央</t>
  </si>
  <si>
    <t>市立岡谷</t>
  </si>
  <si>
    <t>上田市立真田　</t>
  </si>
  <si>
    <t>上田情報</t>
  </si>
  <si>
    <t>上田市立丸子</t>
  </si>
  <si>
    <t>上田市立上田</t>
  </si>
  <si>
    <t>※5</t>
    <phoneticPr fontId="8"/>
  </si>
  <si>
    <t>梓川</t>
  </si>
  <si>
    <t>※5</t>
  </si>
  <si>
    <t>波田</t>
  </si>
  <si>
    <t>空港</t>
  </si>
  <si>
    <t>島内</t>
  </si>
  <si>
    <t>中山</t>
  </si>
  <si>
    <t>本郷</t>
  </si>
  <si>
    <t>寿台</t>
  </si>
  <si>
    <t>南部</t>
  </si>
  <si>
    <t>鎌田</t>
  </si>
  <si>
    <t>あがたの森</t>
    <rPh sb="4" eb="5">
      <t>モリ</t>
    </rPh>
    <phoneticPr fontId="3"/>
  </si>
  <si>
    <t>松本市中央</t>
  </si>
  <si>
    <t>長野市立南部</t>
  </si>
  <si>
    <t>長野市立長野</t>
  </si>
  <si>
    <t>県立長野</t>
  </si>
  <si>
    <t>※3</t>
    <phoneticPr fontId="8"/>
  </si>
  <si>
    <t>人</t>
    <rPh sb="0" eb="1">
      <t>ヒト</t>
    </rPh>
    <phoneticPr fontId="8"/>
  </si>
  <si>
    <t>点</t>
    <rPh sb="0" eb="1">
      <t>テン</t>
    </rPh>
    <phoneticPr fontId="8"/>
  </si>
  <si>
    <t>％</t>
    <phoneticPr fontId="8"/>
  </si>
  <si>
    <t>人</t>
    <rPh sb="0" eb="1">
      <t>ニン</t>
    </rPh>
    <phoneticPr fontId="8"/>
  </si>
  <si>
    <t>※2</t>
    <phoneticPr fontId="8"/>
  </si>
  <si>
    <t>※1</t>
    <phoneticPr fontId="8"/>
  </si>
  <si>
    <t>うち
視聴覚資料</t>
    <rPh sb="3" eb="6">
      <t>シチョウカク</t>
    </rPh>
    <rPh sb="6" eb="8">
      <t>シリョウ</t>
    </rPh>
    <phoneticPr fontId="8"/>
  </si>
  <si>
    <t>うち
児童</t>
    <rPh sb="3" eb="4">
      <t>ジ</t>
    </rPh>
    <rPh sb="4" eb="5">
      <t>ワラベ</t>
    </rPh>
    <phoneticPr fontId="8"/>
  </si>
  <si>
    <t>うち
視聴覚資料</t>
    <rPh sb="3" eb="4">
      <t>シ</t>
    </rPh>
    <rPh sb="4" eb="5">
      <t>チョウ</t>
    </rPh>
    <rPh sb="5" eb="6">
      <t>サトル</t>
    </rPh>
    <rPh sb="6" eb="7">
      <t>シ</t>
    </rPh>
    <rPh sb="7" eb="8">
      <t>リョウ</t>
    </rPh>
    <phoneticPr fontId="8"/>
  </si>
  <si>
    <t>総計</t>
    <rPh sb="0" eb="2">
      <t>ソウケイ</t>
    </rPh>
    <phoneticPr fontId="8"/>
  </si>
  <si>
    <t>うち        
児童</t>
    <rPh sb="11" eb="12">
      <t>ジ</t>
    </rPh>
    <rPh sb="12" eb="13">
      <t>ワラベ</t>
    </rPh>
    <phoneticPr fontId="8"/>
  </si>
  <si>
    <t>算出方法</t>
    <rPh sb="0" eb="2">
      <t>サンシュツ</t>
    </rPh>
    <rPh sb="2" eb="4">
      <t>ホウホウ</t>
    </rPh>
    <phoneticPr fontId="8"/>
  </si>
  <si>
    <t>来館者数</t>
    <rPh sb="0" eb="3">
      <t>ライカンシャ</t>
    </rPh>
    <rPh sb="3" eb="4">
      <t>スウ</t>
    </rPh>
    <phoneticPr fontId="8"/>
  </si>
  <si>
    <t>団体数</t>
    <rPh sb="0" eb="2">
      <t>ダンタイ</t>
    </rPh>
    <rPh sb="2" eb="3">
      <t>スウ</t>
    </rPh>
    <phoneticPr fontId="8"/>
  </si>
  <si>
    <t>貸出冊数</t>
    <rPh sb="0" eb="2">
      <t>カシダシ</t>
    </rPh>
    <rPh sb="2" eb="4">
      <t>サッスウ</t>
    </rPh>
    <phoneticPr fontId="8"/>
  </si>
  <si>
    <t>人口1人当り
貸出冊数</t>
    <rPh sb="0" eb="2">
      <t>ジンコウ</t>
    </rPh>
    <rPh sb="3" eb="4">
      <t>ヒト</t>
    </rPh>
    <rPh sb="4" eb="5">
      <t>アタ</t>
    </rPh>
    <rPh sb="7" eb="9">
      <t>カシダシ</t>
    </rPh>
    <rPh sb="9" eb="11">
      <t>サッスウ</t>
    </rPh>
    <phoneticPr fontId="8"/>
  </si>
  <si>
    <t>移動図書館車</t>
    <rPh sb="0" eb="2">
      <t>イドウ</t>
    </rPh>
    <rPh sb="2" eb="5">
      <t>トショカン</t>
    </rPh>
    <rPh sb="5" eb="6">
      <t>シャ</t>
    </rPh>
    <phoneticPr fontId="8"/>
  </si>
  <si>
    <t>本館・分館</t>
    <rPh sb="0" eb="2">
      <t>ホンカン</t>
    </rPh>
    <rPh sb="3" eb="5">
      <t>ブンカン</t>
    </rPh>
    <phoneticPr fontId="8"/>
  </si>
  <si>
    <t>登録率</t>
    <rPh sb="0" eb="2">
      <t>トウロク</t>
    </rPh>
    <rPh sb="2" eb="3">
      <t>リツ</t>
    </rPh>
    <phoneticPr fontId="8"/>
  </si>
  <si>
    <t>団体貸出</t>
  </si>
  <si>
    <t>個人貸出冊数</t>
    <rPh sb="0" eb="2">
      <t>コジン</t>
    </rPh>
    <rPh sb="2" eb="4">
      <t>カシダシ</t>
    </rPh>
    <rPh sb="4" eb="6">
      <t>サツスウ</t>
    </rPh>
    <phoneticPr fontId="8"/>
  </si>
  <si>
    <t>登録者数</t>
    <rPh sb="0" eb="3">
      <t>トウロクシャ</t>
    </rPh>
    <rPh sb="3" eb="4">
      <t>スウ</t>
    </rPh>
    <phoneticPr fontId="8"/>
  </si>
  <si>
    <t>館名</t>
    <phoneticPr fontId="8"/>
  </si>
  <si>
    <t>8 貸出・来館</t>
    <rPh sb="2" eb="4">
      <t>カシダシ</t>
    </rPh>
    <rPh sb="5" eb="7">
      <t>ライカン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</si>
</sst>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5"/>
      <name val="ＭＳ 明朝"/>
      <family val="1"/>
      <charset val="128"/>
    </font>
    <font>
      <sz val="7"/>
      <name val="ＭＳ 明朝"/>
      <family val="1"/>
      <charset val="128"/>
    </font>
    <font>
      <sz val="4"/>
      <name val="ＭＳ 明朝"/>
      <family val="1"/>
      <charset val="128"/>
    </font>
    <font>
      <sz val="14"/>
      <name val="ＭＳ 明朝"/>
      <family val="1"/>
      <charset val="128"/>
    </font>
    <font>
      <b/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9">
    <border>
      <left/>
      <right/>
      <top/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" fillId="0" borderId="0" applyFill="0" applyProtection="0"/>
  </cellStyleXfs>
  <cellXfs count="267">
    <xf numFmtId="0" fontId="0" fillId="0" borderId="0" xfId="0">
      <alignment vertical="center"/>
    </xf>
    <xf numFmtId="0" fontId="2" fillId="0" borderId="0" xfId="1" applyFont="1"/>
    <xf numFmtId="0" fontId="4" fillId="0" borderId="0" xfId="1" applyFont="1" applyAlignment="1">
      <alignment vertical="center"/>
    </xf>
    <xf numFmtId="0" fontId="2" fillId="0" borderId="0" xfId="1" applyFont="1" applyAlignment="1">
      <alignment horizontal="center"/>
    </xf>
    <xf numFmtId="0" fontId="2" fillId="0" borderId="0" xfId="1" applyFont="1" applyAlignment="1">
      <alignment shrinkToFit="1"/>
    </xf>
    <xf numFmtId="1" fontId="2" fillId="0" borderId="0" xfId="1" applyNumberFormat="1" applyFont="1" applyAlignment="1">
      <alignment shrinkToFit="1"/>
    </xf>
    <xf numFmtId="0" fontId="5" fillId="0" borderId="0" xfId="1" applyFont="1" applyAlignment="1">
      <alignment vertical="center"/>
    </xf>
    <xf numFmtId="0" fontId="6" fillId="0" borderId="0" xfId="1" applyFont="1" applyAlignment="1">
      <alignment horizontal="center"/>
    </xf>
    <xf numFmtId="0" fontId="6" fillId="0" borderId="0" xfId="1" applyFont="1" applyAlignment="1">
      <alignment shrinkToFit="1"/>
    </xf>
    <xf numFmtId="0" fontId="6" fillId="0" borderId="0" xfId="1" applyFont="1"/>
    <xf numFmtId="1" fontId="6" fillId="0" borderId="0" xfId="1" applyNumberFormat="1" applyFont="1" applyAlignment="1">
      <alignment shrinkToFit="1"/>
    </xf>
    <xf numFmtId="0" fontId="7" fillId="0" borderId="0" xfId="1" applyFont="1"/>
    <xf numFmtId="0" fontId="7" fillId="0" borderId="0" xfId="1" applyFont="1" applyAlignment="1">
      <alignment horizontal="center"/>
    </xf>
    <xf numFmtId="0" fontId="7" fillId="0" borderId="0" xfId="1" applyFont="1" applyAlignment="1">
      <alignment shrinkToFit="1"/>
    </xf>
    <xf numFmtId="1" fontId="7" fillId="0" borderId="0" xfId="1" applyNumberFormat="1" applyFont="1" applyAlignment="1">
      <alignment shrinkToFit="1"/>
    </xf>
    <xf numFmtId="38" fontId="7" fillId="0" borderId="1" xfId="2" applyFont="1" applyFill="1" applyBorder="1"/>
    <xf numFmtId="38" fontId="7" fillId="0" borderId="2" xfId="2" applyFont="1" applyFill="1" applyBorder="1"/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7" fillId="0" borderId="1" xfId="1" applyFont="1" applyBorder="1" applyAlignment="1">
      <alignment horizontal="centerContinuous"/>
    </xf>
    <xf numFmtId="0" fontId="7" fillId="0" borderId="2" xfId="1" applyFont="1" applyBorder="1" applyAlignment="1">
      <alignment horizontal="centerContinuous"/>
    </xf>
    <xf numFmtId="0" fontId="7" fillId="0" borderId="3" xfId="1" applyFont="1" applyBorder="1" applyAlignment="1">
      <alignment horizontal="centerContinuous"/>
    </xf>
    <xf numFmtId="38" fontId="7" fillId="0" borderId="4" xfId="2" applyFont="1" applyFill="1" applyBorder="1"/>
    <xf numFmtId="38" fontId="7" fillId="0" borderId="5" xfId="2" applyFont="1" applyFill="1" applyBorder="1"/>
    <xf numFmtId="0" fontId="7" fillId="0" borderId="5" xfId="1" applyFont="1" applyBorder="1" applyAlignment="1">
      <alignment shrinkToFit="1"/>
    </xf>
    <xf numFmtId="0" fontId="7" fillId="0" borderId="5" xfId="1" applyFont="1" applyBorder="1"/>
    <xf numFmtId="0" fontId="7" fillId="0" borderId="4" xfId="1" applyFont="1" applyBorder="1" applyAlignment="1">
      <alignment horizontal="centerContinuous"/>
    </xf>
    <xf numFmtId="0" fontId="7" fillId="0" borderId="5" xfId="1" applyFont="1" applyBorder="1" applyAlignment="1">
      <alignment horizontal="centerContinuous"/>
    </xf>
    <xf numFmtId="0" fontId="7" fillId="0" borderId="6" xfId="1" applyFont="1" applyBorder="1" applyAlignment="1">
      <alignment horizontal="centerContinuous"/>
    </xf>
    <xf numFmtId="38" fontId="7" fillId="0" borderId="0" xfId="2" applyFont="1" applyFill="1"/>
    <xf numFmtId="38" fontId="7" fillId="0" borderId="7" xfId="2" applyFont="1" applyFill="1" applyBorder="1" applyAlignment="1">
      <alignment horizontal="right" vertical="center" shrinkToFit="1"/>
    </xf>
    <xf numFmtId="38" fontId="7" fillId="0" borderId="8" xfId="2" applyFont="1" applyFill="1" applyBorder="1" applyAlignment="1">
      <alignment horizontal="right" vertical="center" shrinkToFit="1"/>
    </xf>
    <xf numFmtId="0" fontId="7" fillId="0" borderId="8" xfId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 wrapText="1"/>
    </xf>
    <xf numFmtId="49" fontId="7" fillId="0" borderId="8" xfId="1" applyNumberFormat="1" applyFont="1" applyBorder="1" applyAlignment="1">
      <alignment horizontal="center" vertical="center" shrinkToFit="1"/>
    </xf>
    <xf numFmtId="38" fontId="7" fillId="0" borderId="8" xfId="2" applyFont="1" applyFill="1" applyBorder="1" applyAlignment="1">
      <alignment horizontal="right" vertical="center"/>
    </xf>
    <xf numFmtId="0" fontId="7" fillId="0" borderId="8" xfId="1" applyFont="1" applyBorder="1" applyAlignment="1">
      <alignment horizontal="left" vertical="center" wrapText="1"/>
    </xf>
    <xf numFmtId="0" fontId="7" fillId="0" borderId="9" xfId="1" applyFont="1" applyBorder="1" applyAlignment="1">
      <alignment horizontal="left" vertical="center"/>
    </xf>
    <xf numFmtId="0" fontId="7" fillId="0" borderId="8" xfId="1" applyFont="1" applyBorder="1" applyAlignment="1">
      <alignment horizontal="centerContinuous" vertical="center" wrapText="1"/>
    </xf>
    <xf numFmtId="0" fontId="7" fillId="0" borderId="8" xfId="1" applyFont="1" applyBorder="1" applyAlignment="1">
      <alignment horizontal="centerContinuous" vertical="center"/>
    </xf>
    <xf numFmtId="0" fontId="7" fillId="0" borderId="9" xfId="1" applyFont="1" applyBorder="1" applyAlignment="1">
      <alignment horizontal="centerContinuous" vertical="center"/>
    </xf>
    <xf numFmtId="38" fontId="7" fillId="0" borderId="0" xfId="2" applyFont="1" applyFill="1" applyBorder="1" applyAlignment="1">
      <alignment horizontal="right" vertical="center" shrinkToFit="1"/>
    </xf>
    <xf numFmtId="0" fontId="7" fillId="0" borderId="0" xfId="1" applyFont="1" applyAlignment="1">
      <alignment horizontal="center" vertical="center"/>
    </xf>
    <xf numFmtId="0" fontId="7" fillId="0" borderId="0" xfId="1" applyFont="1" applyAlignment="1">
      <alignment horizontal="center" vertical="center" wrapText="1"/>
    </xf>
    <xf numFmtId="49" fontId="7" fillId="0" borderId="0" xfId="1" applyNumberFormat="1" applyFont="1" applyAlignment="1">
      <alignment horizontal="center" vertical="center" shrinkToFit="1"/>
    </xf>
    <xf numFmtId="38" fontId="7" fillId="0" borderId="0" xfId="2" applyFont="1" applyFill="1" applyBorder="1" applyAlignment="1">
      <alignment horizontal="right" vertical="center"/>
    </xf>
    <xf numFmtId="0" fontId="7" fillId="0" borderId="0" xfId="1" applyFont="1" applyAlignment="1">
      <alignment horizontal="left" vertical="center" wrapText="1"/>
    </xf>
    <xf numFmtId="0" fontId="7" fillId="0" borderId="0" xfId="1" applyFont="1" applyAlignment="1">
      <alignment vertical="center"/>
    </xf>
    <xf numFmtId="0" fontId="4" fillId="0" borderId="0" xfId="1" applyFont="1"/>
    <xf numFmtId="3" fontId="6" fillId="0" borderId="10" xfId="1" applyNumberFormat="1" applyFont="1" applyBorder="1" applyAlignment="1">
      <alignment horizontal="center" vertical="center" shrinkToFit="1"/>
    </xf>
    <xf numFmtId="3" fontId="6" fillId="0" borderId="11" xfId="1" applyNumberFormat="1" applyFont="1" applyBorder="1" applyAlignment="1">
      <alignment horizontal="right" vertical="center" shrinkToFit="1"/>
    </xf>
    <xf numFmtId="3" fontId="6" fillId="0" borderId="12" xfId="1" applyNumberFormat="1" applyFont="1" applyBorder="1" applyAlignment="1">
      <alignment horizontal="right" vertical="center" shrinkToFit="1"/>
    </xf>
    <xf numFmtId="3" fontId="6" fillId="0" borderId="13" xfId="1" applyNumberFormat="1" applyFont="1" applyBorder="1" applyAlignment="1">
      <alignment horizontal="right" vertical="center" shrinkToFit="1"/>
    </xf>
    <xf numFmtId="38" fontId="6" fillId="0" borderId="14" xfId="2" applyFont="1" applyFill="1" applyBorder="1" applyAlignment="1">
      <alignment vertical="center" shrinkToFit="1"/>
    </xf>
    <xf numFmtId="3" fontId="6" fillId="0" borderId="15" xfId="1" applyNumberFormat="1" applyFont="1" applyBorder="1" applyAlignment="1">
      <alignment horizontal="right" vertical="center" shrinkToFit="1"/>
    </xf>
    <xf numFmtId="3" fontId="6" fillId="0" borderId="16" xfId="1" applyNumberFormat="1" applyFont="1" applyBorder="1" applyAlignment="1">
      <alignment horizontal="right" vertical="center" shrinkToFit="1"/>
    </xf>
    <xf numFmtId="3" fontId="6" fillId="0" borderId="17" xfId="1" applyNumberFormat="1" applyFont="1" applyBorder="1" applyAlignment="1">
      <alignment horizontal="right" vertical="center" shrinkToFit="1"/>
    </xf>
    <xf numFmtId="38" fontId="6" fillId="0" borderId="18" xfId="2" applyFont="1" applyFill="1" applyBorder="1" applyAlignment="1">
      <alignment vertical="center" shrinkToFit="1"/>
    </xf>
    <xf numFmtId="3" fontId="6" fillId="0" borderId="14" xfId="1" applyNumberFormat="1" applyFont="1" applyBorder="1" applyAlignment="1">
      <alignment horizontal="right" vertical="center" shrinkToFit="1"/>
    </xf>
    <xf numFmtId="3" fontId="6" fillId="0" borderId="19" xfId="1" applyNumberFormat="1" applyFont="1" applyBorder="1" applyAlignment="1">
      <alignment horizontal="center" vertical="center"/>
    </xf>
    <xf numFmtId="3" fontId="6" fillId="0" borderId="20" xfId="1" applyNumberFormat="1" applyFont="1" applyBorder="1" applyAlignment="1">
      <alignment horizontal="right" vertical="center" shrinkToFit="1"/>
    </xf>
    <xf numFmtId="3" fontId="6" fillId="0" borderId="19" xfId="1" applyNumberFormat="1" applyFont="1" applyBorder="1" applyAlignment="1">
      <alignment horizontal="right" vertical="center" shrinkToFit="1"/>
    </xf>
    <xf numFmtId="3" fontId="6" fillId="0" borderId="21" xfId="1" applyNumberFormat="1" applyFont="1" applyBorder="1" applyAlignment="1">
      <alignment horizontal="right" vertical="center" shrinkToFit="1"/>
    </xf>
    <xf numFmtId="38" fontId="6" fillId="0" borderId="22" xfId="2" applyFont="1" applyFill="1" applyBorder="1" applyAlignment="1">
      <alignment vertical="center"/>
    </xf>
    <xf numFmtId="3" fontId="6" fillId="0" borderId="23" xfId="1" applyNumberFormat="1" applyFont="1" applyBorder="1" applyAlignment="1">
      <alignment horizontal="right" vertical="center"/>
    </xf>
    <xf numFmtId="3" fontId="6" fillId="0" borderId="23" xfId="1" applyNumberFormat="1" applyFont="1" applyBorder="1" applyAlignment="1">
      <alignment horizontal="right" vertical="center" shrinkToFit="1"/>
    </xf>
    <xf numFmtId="3" fontId="6" fillId="0" borderId="24" xfId="1" applyNumberFormat="1" applyFont="1" applyBorder="1" applyAlignment="1">
      <alignment horizontal="right" vertical="center" shrinkToFit="1"/>
    </xf>
    <xf numFmtId="38" fontId="6" fillId="0" borderId="25" xfId="2" applyFont="1" applyFill="1" applyBorder="1" applyAlignment="1">
      <alignment vertical="center" shrinkToFit="1"/>
    </xf>
    <xf numFmtId="3" fontId="6" fillId="0" borderId="19" xfId="1" applyNumberFormat="1" applyFont="1" applyBorder="1" applyAlignment="1">
      <alignment horizontal="right" vertical="center"/>
    </xf>
    <xf numFmtId="3" fontId="6" fillId="0" borderId="20" xfId="1" applyNumberFormat="1" applyFont="1" applyBorder="1" applyAlignment="1">
      <alignment horizontal="right" vertical="center"/>
    </xf>
    <xf numFmtId="3" fontId="6" fillId="0" borderId="21" xfId="1" applyNumberFormat="1" applyFont="1" applyBorder="1" applyAlignment="1">
      <alignment horizontal="right" vertical="center"/>
    </xf>
    <xf numFmtId="3" fontId="6" fillId="0" borderId="22" xfId="1" applyNumberFormat="1" applyFont="1" applyBorder="1" applyAlignment="1">
      <alignment horizontal="right" vertical="center"/>
    </xf>
    <xf numFmtId="3" fontId="6" fillId="0" borderId="26" xfId="1" applyNumberFormat="1" applyFont="1" applyBorder="1" applyAlignment="1">
      <alignment horizontal="center" vertical="center"/>
    </xf>
    <xf numFmtId="3" fontId="6" fillId="0" borderId="27" xfId="1" applyNumberFormat="1" applyFont="1" applyBorder="1" applyAlignment="1">
      <alignment horizontal="right" vertical="center" shrinkToFit="1"/>
    </xf>
    <xf numFmtId="3" fontId="6" fillId="0" borderId="26" xfId="1" applyNumberFormat="1" applyFont="1" applyBorder="1" applyAlignment="1">
      <alignment horizontal="right" vertical="center" shrinkToFit="1"/>
    </xf>
    <xf numFmtId="3" fontId="6" fillId="0" borderId="28" xfId="1" applyNumberFormat="1" applyFont="1" applyBorder="1" applyAlignment="1">
      <alignment horizontal="right" vertical="center" shrinkToFit="1"/>
    </xf>
    <xf numFmtId="38" fontId="6" fillId="0" borderId="9" xfId="2" applyFont="1" applyFill="1" applyBorder="1" applyAlignment="1">
      <alignment vertical="center"/>
    </xf>
    <xf numFmtId="3" fontId="6" fillId="0" borderId="29" xfId="1" applyNumberFormat="1" applyFont="1" applyBorder="1" applyAlignment="1">
      <alignment horizontal="right" vertical="center"/>
    </xf>
    <xf numFmtId="3" fontId="6" fillId="0" borderId="29" xfId="1" applyNumberFormat="1" applyFont="1" applyBorder="1" applyAlignment="1">
      <alignment horizontal="right" vertical="center" shrinkToFit="1"/>
    </xf>
    <xf numFmtId="38" fontId="6" fillId="0" borderId="30" xfId="2" applyFont="1" applyFill="1" applyBorder="1" applyAlignment="1">
      <alignment vertical="center" shrinkToFit="1"/>
    </xf>
    <xf numFmtId="3" fontId="6" fillId="0" borderId="26" xfId="1" applyNumberFormat="1" applyFont="1" applyBorder="1" applyAlignment="1">
      <alignment horizontal="right" vertical="center"/>
    </xf>
    <xf numFmtId="3" fontId="6" fillId="0" borderId="27" xfId="1" applyNumberFormat="1" applyFont="1" applyBorder="1" applyAlignment="1">
      <alignment horizontal="right" vertical="center"/>
    </xf>
    <xf numFmtId="3" fontId="6" fillId="0" borderId="28" xfId="1" applyNumberFormat="1" applyFont="1" applyBorder="1" applyAlignment="1">
      <alignment horizontal="right" vertical="center"/>
    </xf>
    <xf numFmtId="3" fontId="6" fillId="0" borderId="9" xfId="1" applyNumberFormat="1" applyFont="1" applyBorder="1" applyAlignment="1">
      <alignment horizontal="right" vertical="center"/>
    </xf>
    <xf numFmtId="38" fontId="6" fillId="0" borderId="31" xfId="2" applyFont="1" applyFill="1" applyBorder="1" applyAlignment="1">
      <alignment vertical="center"/>
    </xf>
    <xf numFmtId="38" fontId="6" fillId="0" borderId="32" xfId="2" applyFont="1" applyFill="1" applyBorder="1" applyAlignment="1">
      <alignment vertical="center" shrinkToFit="1"/>
    </xf>
    <xf numFmtId="38" fontId="6" fillId="0" borderId="33" xfId="2" applyFont="1" applyFill="1" applyBorder="1" applyAlignment="1">
      <alignment vertical="center"/>
    </xf>
    <xf numFmtId="38" fontId="6" fillId="0" borderId="26" xfId="2" applyFont="1" applyFill="1" applyBorder="1" applyAlignment="1">
      <alignment vertical="center" shrinkToFit="1"/>
    </xf>
    <xf numFmtId="3" fontId="6" fillId="0" borderId="34" xfId="1" applyNumberFormat="1" applyFont="1" applyBorder="1" applyAlignment="1">
      <alignment horizontal="center" vertical="center"/>
    </xf>
    <xf numFmtId="3" fontId="6" fillId="0" borderId="35" xfId="1" applyNumberFormat="1" applyFont="1" applyBorder="1" applyAlignment="1">
      <alignment horizontal="right" vertical="center" shrinkToFit="1"/>
    </xf>
    <xf numFmtId="3" fontId="6" fillId="0" borderId="34" xfId="1" applyNumberFormat="1" applyFont="1" applyBorder="1" applyAlignment="1">
      <alignment horizontal="right" vertical="center" shrinkToFit="1"/>
    </xf>
    <xf numFmtId="3" fontId="6" fillId="0" borderId="36" xfId="1" applyNumberFormat="1" applyFont="1" applyBorder="1" applyAlignment="1">
      <alignment horizontal="right" vertical="center" shrinkToFit="1"/>
    </xf>
    <xf numFmtId="3" fontId="6" fillId="0" borderId="37" xfId="1" applyNumberFormat="1" applyFont="1" applyBorder="1" applyAlignment="1">
      <alignment horizontal="right" vertical="center" shrinkToFit="1"/>
    </xf>
    <xf numFmtId="3" fontId="6" fillId="0" borderId="8" xfId="1" applyNumberFormat="1" applyFont="1" applyBorder="1" applyAlignment="1">
      <alignment horizontal="right" vertical="center" shrinkToFit="1"/>
    </xf>
    <xf numFmtId="3" fontId="6" fillId="0" borderId="9" xfId="1" applyNumberFormat="1" applyFont="1" applyBorder="1" applyAlignment="1">
      <alignment horizontal="right" vertical="center" shrinkToFit="1"/>
    </xf>
    <xf numFmtId="3" fontId="6" fillId="0" borderId="38" xfId="1" applyNumberFormat="1" applyFont="1" applyBorder="1" applyAlignment="1">
      <alignment horizontal="right" vertical="center" shrinkToFit="1"/>
    </xf>
    <xf numFmtId="3" fontId="6" fillId="0" borderId="39" xfId="1" applyNumberFormat="1" applyFont="1" applyBorder="1" applyAlignment="1">
      <alignment horizontal="right" vertical="center"/>
    </xf>
    <xf numFmtId="3" fontId="6" fillId="0" borderId="37" xfId="1" applyNumberFormat="1" applyFont="1" applyBorder="1" applyAlignment="1">
      <alignment horizontal="right" vertical="center"/>
    </xf>
    <xf numFmtId="3" fontId="6" fillId="0" borderId="34" xfId="1" applyNumberFormat="1" applyFont="1" applyBorder="1" applyAlignment="1">
      <alignment horizontal="right" vertical="center"/>
    </xf>
    <xf numFmtId="3" fontId="6" fillId="0" borderId="35" xfId="1" applyNumberFormat="1" applyFont="1" applyBorder="1" applyAlignment="1">
      <alignment horizontal="right" vertical="center"/>
    </xf>
    <xf numFmtId="3" fontId="6" fillId="0" borderId="36" xfId="1" applyNumberFormat="1" applyFont="1" applyBorder="1" applyAlignment="1">
      <alignment horizontal="right" vertical="center"/>
    </xf>
    <xf numFmtId="3" fontId="6" fillId="0" borderId="31" xfId="1" applyNumberFormat="1" applyFont="1" applyBorder="1" applyAlignment="1">
      <alignment horizontal="right" vertical="center"/>
    </xf>
    <xf numFmtId="0" fontId="6" fillId="0" borderId="31" xfId="3" applyFont="1" applyFill="1" applyBorder="1" applyAlignment="1" applyProtection="1">
      <alignment horizontal="distributed" vertical="center"/>
      <protection locked="0"/>
    </xf>
    <xf numFmtId="3" fontId="6" fillId="0" borderId="41" xfId="1" applyNumberFormat="1" applyFont="1" applyBorder="1" applyAlignment="1">
      <alignment horizontal="center" vertical="center"/>
    </xf>
    <xf numFmtId="3" fontId="6" fillId="0" borderId="42" xfId="1" applyNumberFormat="1" applyFont="1" applyBorder="1" applyAlignment="1">
      <alignment horizontal="right" vertical="center" shrinkToFit="1"/>
    </xf>
    <xf numFmtId="3" fontId="6" fillId="0" borderId="41" xfId="1" applyNumberFormat="1" applyFont="1" applyBorder="1" applyAlignment="1">
      <alignment horizontal="right" vertical="center" shrinkToFit="1"/>
    </xf>
    <xf numFmtId="3" fontId="6" fillId="0" borderId="43" xfId="1" applyNumberFormat="1" applyFont="1" applyBorder="1" applyAlignment="1">
      <alignment horizontal="right" vertical="center" shrinkToFit="1"/>
    </xf>
    <xf numFmtId="3" fontId="6" fillId="0" borderId="44" xfId="1" applyNumberFormat="1" applyFont="1" applyBorder="1" applyAlignment="1">
      <alignment horizontal="right" vertical="center"/>
    </xf>
    <xf numFmtId="3" fontId="6" fillId="0" borderId="44" xfId="1" applyNumberFormat="1" applyFont="1" applyBorder="1" applyAlignment="1">
      <alignment horizontal="right" vertical="center" shrinkToFit="1"/>
    </xf>
    <xf numFmtId="3" fontId="6" fillId="0" borderId="41" xfId="1" applyNumberFormat="1" applyFont="1" applyBorder="1" applyAlignment="1">
      <alignment horizontal="right" vertical="center"/>
    </xf>
    <xf numFmtId="3" fontId="6" fillId="0" borderId="42" xfId="1" applyNumberFormat="1" applyFont="1" applyBorder="1" applyAlignment="1">
      <alignment horizontal="right" vertical="center"/>
    </xf>
    <xf numFmtId="3" fontId="6" fillId="0" borderId="43" xfId="1" applyNumberFormat="1" applyFont="1" applyBorder="1" applyAlignment="1">
      <alignment horizontal="right" vertical="center"/>
    </xf>
    <xf numFmtId="3" fontId="6" fillId="0" borderId="3" xfId="1" applyNumberFormat="1" applyFont="1" applyBorder="1" applyAlignment="1">
      <alignment horizontal="right" vertical="center"/>
    </xf>
    <xf numFmtId="0" fontId="6" fillId="0" borderId="45" xfId="3" applyFont="1" applyFill="1" applyBorder="1" applyAlignment="1" applyProtection="1">
      <alignment horizontal="distributed" vertical="center" justifyLastLine="1" shrinkToFit="1"/>
      <protection locked="0"/>
    </xf>
    <xf numFmtId="0" fontId="6" fillId="0" borderId="31" xfId="3" applyFont="1" applyFill="1" applyBorder="1" applyAlignment="1">
      <alignment horizontal="distributed" vertical="center"/>
    </xf>
    <xf numFmtId="3" fontId="6" fillId="0" borderId="46" xfId="1" applyNumberFormat="1" applyFont="1" applyBorder="1" applyAlignment="1">
      <alignment horizontal="center" vertical="center"/>
    </xf>
    <xf numFmtId="3" fontId="6" fillId="0" borderId="47" xfId="1" applyNumberFormat="1" applyFont="1" applyBorder="1" applyAlignment="1">
      <alignment horizontal="right" vertical="center" shrinkToFit="1"/>
    </xf>
    <xf numFmtId="3" fontId="6" fillId="0" borderId="46" xfId="1" applyNumberFormat="1" applyFont="1" applyBorder="1" applyAlignment="1">
      <alignment horizontal="right" vertical="center" shrinkToFit="1"/>
    </xf>
    <xf numFmtId="3" fontId="6" fillId="0" borderId="48" xfId="1" applyNumberFormat="1" applyFont="1" applyBorder="1" applyAlignment="1">
      <alignment horizontal="right" vertical="center" shrinkToFit="1"/>
    </xf>
    <xf numFmtId="38" fontId="6" fillId="0" borderId="49" xfId="2" applyFont="1" applyFill="1" applyBorder="1" applyAlignment="1">
      <alignment vertical="center"/>
    </xf>
    <xf numFmtId="3" fontId="6" fillId="0" borderId="50" xfId="1" applyNumberFormat="1" applyFont="1" applyBorder="1" applyAlignment="1">
      <alignment horizontal="right" vertical="center"/>
    </xf>
    <xf numFmtId="3" fontId="6" fillId="0" borderId="50" xfId="1" applyNumberFormat="1" applyFont="1" applyBorder="1" applyAlignment="1">
      <alignment horizontal="right" vertical="center" shrinkToFit="1"/>
    </xf>
    <xf numFmtId="3" fontId="6" fillId="0" borderId="51" xfId="1" applyNumberFormat="1" applyFont="1" applyBorder="1" applyAlignment="1">
      <alignment horizontal="right" vertical="center" shrinkToFit="1"/>
    </xf>
    <xf numFmtId="38" fontId="6" fillId="0" borderId="52" xfId="2" applyFont="1" applyFill="1" applyBorder="1" applyAlignment="1">
      <alignment vertical="center" shrinkToFit="1"/>
    </xf>
    <xf numFmtId="3" fontId="6" fillId="0" borderId="46" xfId="1" applyNumberFormat="1" applyFont="1" applyBorder="1" applyAlignment="1">
      <alignment horizontal="right" vertical="center"/>
    </xf>
    <xf numFmtId="3" fontId="6" fillId="0" borderId="47" xfId="1" applyNumberFormat="1" applyFont="1" applyBorder="1" applyAlignment="1">
      <alignment horizontal="right" vertical="center"/>
    </xf>
    <xf numFmtId="3" fontId="6" fillId="0" borderId="48" xfId="1" applyNumberFormat="1" applyFont="1" applyBorder="1" applyAlignment="1">
      <alignment horizontal="right" vertical="center"/>
    </xf>
    <xf numFmtId="3" fontId="6" fillId="0" borderId="53" xfId="1" applyNumberFormat="1" applyFont="1" applyBorder="1" applyAlignment="1">
      <alignment horizontal="right" vertical="center"/>
    </xf>
    <xf numFmtId="0" fontId="6" fillId="0" borderId="49" xfId="3" applyFont="1" applyFill="1" applyBorder="1" applyAlignment="1">
      <alignment horizontal="distributed" vertical="center"/>
    </xf>
    <xf numFmtId="0" fontId="6" fillId="0" borderId="49" xfId="3" applyFont="1" applyFill="1" applyBorder="1" applyAlignment="1" applyProtection="1">
      <alignment horizontal="distributed" vertical="center"/>
      <protection locked="0"/>
    </xf>
    <xf numFmtId="3" fontId="6" fillId="0" borderId="54" xfId="1" applyNumberFormat="1" applyFont="1" applyBorder="1" applyAlignment="1">
      <alignment horizontal="center" vertical="center"/>
    </xf>
    <xf numFmtId="3" fontId="6" fillId="0" borderId="55" xfId="1" applyNumberFormat="1" applyFont="1" applyBorder="1" applyAlignment="1">
      <alignment horizontal="right" vertical="center" shrinkToFit="1"/>
    </xf>
    <xf numFmtId="3" fontId="6" fillId="0" borderId="54" xfId="1" applyNumberFormat="1" applyFont="1" applyBorder="1" applyAlignment="1">
      <alignment horizontal="right" vertical="center" shrinkToFit="1"/>
    </xf>
    <xf numFmtId="3" fontId="6" fillId="0" borderId="56" xfId="1" applyNumberFormat="1" applyFont="1" applyBorder="1" applyAlignment="1">
      <alignment horizontal="right" vertical="center" shrinkToFit="1"/>
    </xf>
    <xf numFmtId="3" fontId="6" fillId="0" borderId="57" xfId="1" applyNumberFormat="1" applyFont="1" applyBorder="1" applyAlignment="1">
      <alignment horizontal="right" vertical="center"/>
    </xf>
    <xf numFmtId="3" fontId="6" fillId="0" borderId="57" xfId="1" applyNumberFormat="1" applyFont="1" applyBorder="1" applyAlignment="1">
      <alignment horizontal="right" vertical="center" shrinkToFit="1"/>
    </xf>
    <xf numFmtId="3" fontId="6" fillId="0" borderId="58" xfId="1" applyNumberFormat="1" applyFont="1" applyBorder="1" applyAlignment="1">
      <alignment horizontal="right" vertical="center" shrinkToFit="1"/>
    </xf>
    <xf numFmtId="3" fontId="6" fillId="0" borderId="54" xfId="1" applyNumberFormat="1" applyFont="1" applyBorder="1" applyAlignment="1">
      <alignment horizontal="right" vertical="center"/>
    </xf>
    <xf numFmtId="3" fontId="6" fillId="0" borderId="55" xfId="1" applyNumberFormat="1" applyFont="1" applyBorder="1" applyAlignment="1">
      <alignment horizontal="right" vertical="center"/>
    </xf>
    <xf numFmtId="3" fontId="6" fillId="0" borderId="56" xfId="1" applyNumberFormat="1" applyFont="1" applyBorder="1" applyAlignment="1">
      <alignment horizontal="right" vertical="center"/>
    </xf>
    <xf numFmtId="3" fontId="6" fillId="0" borderId="6" xfId="1" applyNumberFormat="1" applyFont="1" applyBorder="1" applyAlignment="1">
      <alignment horizontal="right" vertical="center"/>
    </xf>
    <xf numFmtId="3" fontId="9" fillId="0" borderId="28" xfId="1" applyNumberFormat="1" applyFont="1" applyBorder="1" applyAlignment="1">
      <alignment horizontal="center" vertical="center" wrapText="1" shrinkToFit="1"/>
    </xf>
    <xf numFmtId="3" fontId="5" fillId="0" borderId="28" xfId="1" applyNumberFormat="1" applyFont="1" applyBorder="1" applyAlignment="1">
      <alignment horizontal="center" vertical="center" wrapText="1"/>
    </xf>
    <xf numFmtId="0" fontId="6" fillId="0" borderId="31" xfId="3" applyFont="1" applyFill="1" applyBorder="1" applyAlignment="1" applyProtection="1">
      <alignment vertical="center"/>
      <protection locked="0"/>
    </xf>
    <xf numFmtId="0" fontId="6" fillId="0" borderId="49" xfId="3" applyFont="1" applyFill="1" applyBorder="1" applyAlignment="1" applyProtection="1">
      <alignment vertical="center"/>
      <protection locked="0"/>
    </xf>
    <xf numFmtId="3" fontId="6" fillId="0" borderId="4" xfId="1" applyNumberFormat="1" applyFont="1" applyBorder="1" applyAlignment="1">
      <alignment horizontal="right" vertical="center" shrinkToFit="1"/>
    </xf>
    <xf numFmtId="3" fontId="9" fillId="0" borderId="26" xfId="1" applyNumberFormat="1" applyFont="1" applyBorder="1" applyAlignment="1">
      <alignment horizontal="left" vertical="center" wrapText="1"/>
    </xf>
    <xf numFmtId="3" fontId="10" fillId="0" borderId="27" xfId="1" applyNumberFormat="1" applyFont="1" applyBorder="1" applyAlignment="1">
      <alignment horizontal="left" vertical="center" wrapText="1"/>
    </xf>
    <xf numFmtId="3" fontId="9" fillId="0" borderId="19" xfId="1" applyNumberFormat="1" applyFont="1" applyBorder="1" applyAlignment="1">
      <alignment horizontal="left" vertical="center" wrapText="1"/>
    </xf>
    <xf numFmtId="3" fontId="10" fillId="0" borderId="20" xfId="1" applyNumberFormat="1" applyFont="1" applyBorder="1" applyAlignment="1">
      <alignment horizontal="left" vertical="center" wrapText="1"/>
    </xf>
    <xf numFmtId="3" fontId="6" fillId="0" borderId="26" xfId="1" applyNumberFormat="1" applyFont="1" applyBorder="1" applyAlignment="1">
      <alignment horizontal="center" vertical="center" shrinkToFit="1"/>
    </xf>
    <xf numFmtId="3" fontId="6" fillId="0" borderId="38" xfId="1" applyNumberFormat="1" applyFont="1" applyBorder="1" applyAlignment="1">
      <alignment horizontal="center" vertical="center"/>
    </xf>
    <xf numFmtId="3" fontId="6" fillId="0" borderId="59" xfId="1" applyNumberFormat="1" applyFont="1" applyBorder="1" applyAlignment="1">
      <alignment horizontal="right" vertical="center" shrinkToFit="1"/>
    </xf>
    <xf numFmtId="3" fontId="6" fillId="0" borderId="39" xfId="1" applyNumberFormat="1" applyFont="1" applyBorder="1" applyAlignment="1">
      <alignment horizontal="right" vertical="center" shrinkToFit="1"/>
    </xf>
    <xf numFmtId="3" fontId="6" fillId="0" borderId="60" xfId="1" applyNumberFormat="1" applyFont="1" applyBorder="1" applyAlignment="1">
      <alignment horizontal="right" vertical="center" shrinkToFit="1"/>
    </xf>
    <xf numFmtId="3" fontId="6" fillId="0" borderId="61" xfId="1" applyNumberFormat="1" applyFont="1" applyBorder="1" applyAlignment="1">
      <alignment horizontal="right" vertical="center" shrinkToFit="1"/>
    </xf>
    <xf numFmtId="3" fontId="6" fillId="0" borderId="38" xfId="1" applyNumberFormat="1" applyFont="1" applyBorder="1" applyAlignment="1">
      <alignment horizontal="right" vertical="center"/>
    </xf>
    <xf numFmtId="3" fontId="6" fillId="0" borderId="59" xfId="1" applyNumberFormat="1" applyFont="1" applyBorder="1" applyAlignment="1">
      <alignment horizontal="right" vertical="center"/>
    </xf>
    <xf numFmtId="3" fontId="6" fillId="0" borderId="49" xfId="1" applyNumberFormat="1" applyFont="1" applyBorder="1" applyAlignment="1">
      <alignment horizontal="right" vertical="center"/>
    </xf>
    <xf numFmtId="3" fontId="6" fillId="0" borderId="41" xfId="1" applyNumberFormat="1" applyFont="1" applyBorder="1" applyAlignment="1">
      <alignment vertical="center"/>
    </xf>
    <xf numFmtId="3" fontId="6" fillId="0" borderId="42" xfId="1" applyNumberFormat="1" applyFont="1" applyBorder="1" applyAlignment="1">
      <alignment vertical="center"/>
    </xf>
    <xf numFmtId="3" fontId="6" fillId="0" borderId="43" xfId="1" applyNumberFormat="1" applyFont="1" applyBorder="1" applyAlignment="1">
      <alignment vertical="center"/>
    </xf>
    <xf numFmtId="3" fontId="6" fillId="0" borderId="3" xfId="1" applyNumberFormat="1" applyFont="1" applyBorder="1" applyAlignment="1">
      <alignment vertical="center"/>
    </xf>
    <xf numFmtId="0" fontId="6" fillId="0" borderId="41" xfId="3" applyFont="1" applyFill="1" applyBorder="1" applyAlignment="1" applyProtection="1">
      <alignment horizontal="distributed" vertical="center" justifyLastLine="1" shrinkToFit="1"/>
      <protection locked="0"/>
    </xf>
    <xf numFmtId="3" fontId="6" fillId="0" borderId="46" xfId="1" applyNumberFormat="1" applyFont="1" applyBorder="1" applyAlignment="1">
      <alignment vertical="center"/>
    </xf>
    <xf numFmtId="3" fontId="6" fillId="0" borderId="47" xfId="1" applyNumberFormat="1" applyFont="1" applyBorder="1" applyAlignment="1">
      <alignment vertical="center"/>
    </xf>
    <xf numFmtId="3" fontId="6" fillId="0" borderId="48" xfId="1" applyNumberFormat="1" applyFont="1" applyBorder="1" applyAlignment="1">
      <alignment vertical="center"/>
    </xf>
    <xf numFmtId="3" fontId="6" fillId="0" borderId="53" xfId="1" applyNumberFormat="1" applyFont="1" applyBorder="1" applyAlignment="1">
      <alignment vertical="center"/>
    </xf>
    <xf numFmtId="0" fontId="6" fillId="0" borderId="46" xfId="3" applyFont="1" applyFill="1" applyBorder="1" applyAlignment="1" applyProtection="1">
      <alignment horizontal="distributed" vertical="center" justifyLastLine="1" shrinkToFit="1"/>
      <protection locked="0"/>
    </xf>
    <xf numFmtId="0" fontId="6" fillId="0" borderId="49" xfId="3" applyFont="1" applyFill="1" applyBorder="1"/>
    <xf numFmtId="3" fontId="6" fillId="0" borderId="19" xfId="1" applyNumberFormat="1" applyFont="1" applyBorder="1" applyAlignment="1">
      <alignment vertical="center"/>
    </xf>
    <xf numFmtId="3" fontId="6" fillId="0" borderId="20" xfId="1" applyNumberFormat="1" applyFont="1" applyBorder="1" applyAlignment="1">
      <alignment vertical="center"/>
    </xf>
    <xf numFmtId="3" fontId="6" fillId="0" borderId="21" xfId="1" applyNumberFormat="1" applyFont="1" applyBorder="1" applyAlignment="1">
      <alignment vertical="center"/>
    </xf>
    <xf numFmtId="3" fontId="6" fillId="0" borderId="22" xfId="1" applyNumberFormat="1" applyFont="1" applyBorder="1" applyAlignment="1">
      <alignment vertical="center"/>
    </xf>
    <xf numFmtId="3" fontId="6" fillId="0" borderId="7" xfId="1" applyNumberFormat="1" applyFont="1" applyBorder="1" applyAlignment="1">
      <alignment horizontal="center" vertical="center"/>
    </xf>
    <xf numFmtId="3" fontId="6" fillId="0" borderId="7" xfId="1" applyNumberFormat="1" applyFont="1" applyBorder="1" applyAlignment="1">
      <alignment horizontal="right" vertical="center" shrinkToFit="1"/>
    </xf>
    <xf numFmtId="3" fontId="6" fillId="0" borderId="33" xfId="1" applyNumberFormat="1" applyFont="1" applyBorder="1" applyAlignment="1">
      <alignment horizontal="right" vertical="center" shrinkToFit="1"/>
    </xf>
    <xf numFmtId="3" fontId="6" fillId="0" borderId="2" xfId="1" applyNumberFormat="1" applyFont="1" applyBorder="1" applyAlignment="1">
      <alignment horizontal="right" vertical="center"/>
    </xf>
    <xf numFmtId="3" fontId="6" fillId="0" borderId="3" xfId="1" applyNumberFormat="1" applyFont="1" applyBorder="1" applyAlignment="1">
      <alignment horizontal="right" vertical="center" shrinkToFit="1"/>
    </xf>
    <xf numFmtId="3" fontId="6" fillId="0" borderId="63" xfId="1" applyNumberFormat="1" applyFont="1" applyBorder="1" applyAlignment="1">
      <alignment horizontal="right" vertical="center"/>
    </xf>
    <xf numFmtId="3" fontId="6" fillId="0" borderId="53" xfId="1" applyNumberFormat="1" applyFont="1" applyBorder="1" applyAlignment="1">
      <alignment horizontal="right" vertical="center" shrinkToFit="1"/>
    </xf>
    <xf numFmtId="3" fontId="6" fillId="0" borderId="64" xfId="1" applyNumberFormat="1" applyFont="1" applyBorder="1" applyAlignment="1">
      <alignment horizontal="center" vertical="center"/>
    </xf>
    <xf numFmtId="3" fontId="6" fillId="0" borderId="65" xfId="1" applyNumberFormat="1" applyFont="1" applyBorder="1" applyAlignment="1">
      <alignment horizontal="right" vertical="center"/>
    </xf>
    <xf numFmtId="3" fontId="6" fillId="0" borderId="64" xfId="1" applyNumberFormat="1" applyFont="1" applyBorder="1" applyAlignment="1">
      <alignment horizontal="right" vertical="center" shrinkToFit="1"/>
    </xf>
    <xf numFmtId="3" fontId="6" fillId="0" borderId="66" xfId="1" applyNumberFormat="1" applyFont="1" applyBorder="1" applyAlignment="1">
      <alignment horizontal="right" vertical="center" shrinkToFit="1"/>
    </xf>
    <xf numFmtId="3" fontId="6" fillId="0" borderId="67" xfId="1" applyNumberFormat="1" applyFont="1" applyBorder="1" applyAlignment="1">
      <alignment horizontal="right" vertical="center"/>
    </xf>
    <xf numFmtId="3" fontId="6" fillId="0" borderId="68" xfId="1" applyNumberFormat="1" applyFont="1" applyBorder="1" applyAlignment="1">
      <alignment horizontal="right" vertical="center" shrinkToFit="1"/>
    </xf>
    <xf numFmtId="3" fontId="6" fillId="0" borderId="67" xfId="1" applyNumberFormat="1" applyFont="1" applyBorder="1" applyAlignment="1">
      <alignment horizontal="right" vertical="center" shrinkToFit="1"/>
    </xf>
    <xf numFmtId="3" fontId="6" fillId="0" borderId="69" xfId="1" applyNumberFormat="1" applyFont="1" applyBorder="1" applyAlignment="1">
      <alignment horizontal="right" vertical="center" shrinkToFit="1"/>
    </xf>
    <xf numFmtId="3" fontId="6" fillId="0" borderId="64" xfId="1" applyNumberFormat="1" applyFont="1" applyBorder="1" applyAlignment="1">
      <alignment horizontal="right" vertical="center"/>
    </xf>
    <xf numFmtId="3" fontId="6" fillId="0" borderId="68" xfId="1" applyNumberFormat="1" applyFont="1" applyBorder="1" applyAlignment="1">
      <alignment horizontal="right" vertical="center"/>
    </xf>
    <xf numFmtId="3" fontId="6" fillId="0" borderId="69" xfId="1" applyNumberFormat="1" applyFont="1" applyBorder="1" applyAlignment="1">
      <alignment horizontal="right" vertical="center"/>
    </xf>
    <xf numFmtId="3" fontId="6" fillId="0" borderId="66" xfId="1" applyNumberFormat="1" applyFont="1" applyBorder="1" applyAlignment="1">
      <alignment horizontal="right" vertical="center"/>
    </xf>
    <xf numFmtId="0" fontId="6" fillId="0" borderId="38" xfId="3" applyFont="1" applyFill="1" applyBorder="1" applyAlignment="1" applyProtection="1">
      <alignment horizontal="distributed" vertical="center" justifyLastLine="1" shrinkToFit="1"/>
      <protection locked="0"/>
    </xf>
    <xf numFmtId="0" fontId="6" fillId="0" borderId="39" xfId="3" applyFont="1" applyFill="1" applyBorder="1" applyAlignment="1" applyProtection="1">
      <alignment horizontal="distributed" vertical="center"/>
      <protection locked="0"/>
    </xf>
    <xf numFmtId="38" fontId="6" fillId="0" borderId="52" xfId="2" applyFont="1" applyFill="1" applyBorder="1" applyAlignment="1">
      <alignment vertical="center"/>
    </xf>
    <xf numFmtId="3" fontId="6" fillId="0" borderId="34" xfId="2" applyNumberFormat="1" applyFont="1" applyFill="1" applyBorder="1" applyAlignment="1">
      <alignment horizontal="center" vertical="center"/>
    </xf>
    <xf numFmtId="3" fontId="6" fillId="0" borderId="35" xfId="2" applyNumberFormat="1" applyFont="1" applyFill="1" applyBorder="1" applyAlignment="1">
      <alignment horizontal="right" vertical="center" shrinkToFit="1"/>
    </xf>
    <xf numFmtId="3" fontId="6" fillId="0" borderId="34" xfId="2" applyNumberFormat="1" applyFont="1" applyFill="1" applyBorder="1" applyAlignment="1">
      <alignment horizontal="right" vertical="center" shrinkToFit="1"/>
    </xf>
    <xf numFmtId="3" fontId="6" fillId="0" borderId="36" xfId="2" applyNumberFormat="1" applyFont="1" applyFill="1" applyBorder="1" applyAlignment="1">
      <alignment horizontal="right" vertical="center" shrinkToFit="1"/>
    </xf>
    <xf numFmtId="40" fontId="6" fillId="0" borderId="31" xfId="2" applyNumberFormat="1" applyFont="1" applyFill="1" applyBorder="1" applyAlignment="1">
      <alignment vertical="center" shrinkToFit="1"/>
    </xf>
    <xf numFmtId="3" fontId="6" fillId="0" borderId="31" xfId="1" applyNumberFormat="1" applyFont="1" applyBorder="1" applyAlignment="1">
      <alignment horizontal="right" vertical="center" shrinkToFit="1"/>
    </xf>
    <xf numFmtId="38" fontId="6" fillId="0" borderId="70" xfId="2" applyFont="1" applyFill="1" applyBorder="1" applyAlignment="1">
      <alignment vertical="center" shrinkToFit="1"/>
    </xf>
    <xf numFmtId="176" fontId="5" fillId="0" borderId="71" xfId="2" applyNumberFormat="1" applyFont="1" applyFill="1" applyBorder="1" applyAlignment="1">
      <alignment horizontal="right" shrinkToFit="1"/>
    </xf>
    <xf numFmtId="176" fontId="5" fillId="0" borderId="70" xfId="2" applyNumberFormat="1" applyFont="1" applyFill="1" applyBorder="1" applyAlignment="1">
      <alignment horizontal="right" shrinkToFit="1"/>
    </xf>
    <xf numFmtId="176" fontId="5" fillId="0" borderId="72" xfId="2" applyNumberFormat="1" applyFont="1" applyFill="1" applyBorder="1" applyAlignment="1">
      <alignment horizontal="right" shrinkToFit="1"/>
    </xf>
    <xf numFmtId="176" fontId="5" fillId="0" borderId="73" xfId="2" applyNumberFormat="1" applyFont="1" applyFill="1" applyBorder="1" applyAlignment="1">
      <alignment horizontal="right"/>
    </xf>
    <xf numFmtId="176" fontId="5" fillId="0" borderId="73" xfId="2" applyNumberFormat="1" applyFont="1" applyFill="1" applyBorder="1" applyAlignment="1">
      <alignment horizontal="right" shrinkToFit="1"/>
    </xf>
    <xf numFmtId="176" fontId="5" fillId="0" borderId="74" xfId="2" applyNumberFormat="1" applyFont="1" applyFill="1" applyBorder="1" applyAlignment="1">
      <alignment horizontal="right" shrinkToFit="1"/>
    </xf>
    <xf numFmtId="176" fontId="5" fillId="0" borderId="75" xfId="2" applyNumberFormat="1" applyFont="1" applyFill="1" applyBorder="1" applyAlignment="1">
      <alignment horizontal="right" shrinkToFit="1"/>
    </xf>
    <xf numFmtId="176" fontId="5" fillId="0" borderId="70" xfId="2" applyNumberFormat="1" applyFont="1" applyFill="1" applyBorder="1" applyAlignment="1">
      <alignment horizontal="right"/>
    </xf>
    <xf numFmtId="176" fontId="5" fillId="0" borderId="71" xfId="2" applyNumberFormat="1" applyFont="1" applyFill="1" applyBorder="1" applyAlignment="1">
      <alignment horizontal="right"/>
    </xf>
    <xf numFmtId="176" fontId="5" fillId="0" borderId="72" xfId="2" applyNumberFormat="1" applyFont="1" applyFill="1" applyBorder="1" applyAlignment="1">
      <alignment horizontal="right"/>
    </xf>
    <xf numFmtId="0" fontId="5" fillId="0" borderId="49" xfId="1" applyFont="1" applyBorder="1" applyAlignment="1">
      <alignment horizontal="center" vertical="center" wrapText="1" shrinkToFit="1"/>
    </xf>
    <xf numFmtId="38" fontId="6" fillId="0" borderId="0" xfId="2" applyFont="1" applyFill="1" applyBorder="1" applyAlignment="1">
      <alignment horizontal="distributed" vertical="top" shrinkToFit="1"/>
    </xf>
    <xf numFmtId="38" fontId="6" fillId="0" borderId="49" xfId="2" applyFont="1" applyFill="1" applyBorder="1" applyAlignment="1">
      <alignment horizontal="distributed" vertical="top" shrinkToFit="1"/>
    </xf>
    <xf numFmtId="1" fontId="5" fillId="0" borderId="52" xfId="2" applyNumberFormat="1" applyFont="1" applyFill="1" applyBorder="1" applyAlignment="1">
      <alignment horizontal="center" vertical="center" shrinkToFit="1"/>
    </xf>
    <xf numFmtId="38" fontId="6" fillId="0" borderId="0" xfId="2" applyFont="1" applyFill="1" applyBorder="1" applyAlignment="1">
      <alignment horizontal="distributed" vertical="top"/>
    </xf>
    <xf numFmtId="38" fontId="6" fillId="0" borderId="49" xfId="2" applyFont="1" applyFill="1" applyBorder="1" applyAlignment="1">
      <alignment horizontal="distributed" vertical="top"/>
    </xf>
    <xf numFmtId="0" fontId="6" fillId="0" borderId="52" xfId="1" applyFont="1" applyBorder="1" applyAlignment="1">
      <alignment horizontal="center" vertical="center" shrinkToFit="1"/>
    </xf>
    <xf numFmtId="0" fontId="6" fillId="0" borderId="52" xfId="1" applyFont="1" applyBorder="1" applyAlignment="1">
      <alignment horizontal="center" vertical="center"/>
    </xf>
    <xf numFmtId="38" fontId="6" fillId="0" borderId="4" xfId="2" applyFont="1" applyFill="1" applyBorder="1" applyAlignment="1">
      <alignment horizontal="centerContinuous" vertical="center"/>
    </xf>
    <xf numFmtId="38" fontId="6" fillId="0" borderId="5" xfId="2" applyFont="1" applyFill="1" applyBorder="1" applyAlignment="1">
      <alignment horizontal="centerContinuous" vertical="center"/>
    </xf>
    <xf numFmtId="38" fontId="6" fillId="0" borderId="6" xfId="2" applyFont="1" applyFill="1" applyBorder="1" applyAlignment="1">
      <alignment horizontal="centerContinuous" vertical="center" shrinkToFit="1"/>
    </xf>
    <xf numFmtId="0" fontId="6" fillId="0" borderId="78" xfId="1" applyFont="1" applyBorder="1" applyAlignment="1">
      <alignment horizontal="centerContinuous" vertical="center"/>
    </xf>
    <xf numFmtId="0" fontId="6" fillId="0" borderId="5" xfId="1" applyFont="1" applyBorder="1" applyAlignment="1">
      <alignment horizontal="centerContinuous" vertical="center" shrinkToFit="1"/>
    </xf>
    <xf numFmtId="0" fontId="6" fillId="0" borderId="5" xfId="1" applyFont="1" applyBorder="1" applyAlignment="1">
      <alignment horizontal="centerContinuous" vertical="center"/>
    </xf>
    <xf numFmtId="0" fontId="6" fillId="0" borderId="78" xfId="1" applyFont="1" applyBorder="1" applyAlignment="1">
      <alignment horizontal="centerContinuous" vertical="center" shrinkToFit="1"/>
    </xf>
    <xf numFmtId="38" fontId="6" fillId="0" borderId="24" xfId="2" applyFont="1" applyFill="1" applyBorder="1" applyAlignment="1">
      <alignment horizontal="centerContinuous" vertical="top" shrinkToFit="1"/>
    </xf>
    <xf numFmtId="38" fontId="6" fillId="0" borderId="5" xfId="2" applyFont="1" applyFill="1" applyBorder="1" applyAlignment="1">
      <alignment horizontal="centerContinuous" vertical="top"/>
    </xf>
    <xf numFmtId="38" fontId="6" fillId="0" borderId="22" xfId="2" applyFont="1" applyFill="1" applyBorder="1" applyAlignment="1">
      <alignment horizontal="centerContinuous" vertical="top"/>
    </xf>
    <xf numFmtId="0" fontId="12" fillId="0" borderId="0" xfId="1" applyFont="1"/>
    <xf numFmtId="0" fontId="13" fillId="0" borderId="0" xfId="1" applyFont="1" applyAlignment="1">
      <alignment vertical="top"/>
    </xf>
    <xf numFmtId="38" fontId="6" fillId="0" borderId="38" xfId="2" applyFont="1" applyFill="1" applyBorder="1" applyAlignment="1">
      <alignment horizontal="center" vertical="top" textRotation="255" shrinkToFit="1"/>
    </xf>
    <xf numFmtId="38" fontId="6" fillId="0" borderId="39" xfId="2" applyFont="1" applyFill="1" applyBorder="1" applyAlignment="1">
      <alignment horizontal="center" vertical="top" textRotation="255" shrinkToFit="1"/>
    </xf>
    <xf numFmtId="38" fontId="6" fillId="0" borderId="38" xfId="2" applyFont="1" applyFill="1" applyBorder="1" applyAlignment="1">
      <alignment horizontal="center" vertical="top" textRotation="255"/>
    </xf>
    <xf numFmtId="0" fontId="7" fillId="0" borderId="45" xfId="1" applyFont="1" applyBorder="1" applyAlignment="1">
      <alignment horizontal="center" vertical="top" textRotation="255" wrapText="1"/>
    </xf>
    <xf numFmtId="0" fontId="7" fillId="0" borderId="38" xfId="1" applyFont="1" applyBorder="1" applyAlignment="1">
      <alignment horizontal="center" vertical="top" textRotation="255" wrapText="1"/>
    </xf>
    <xf numFmtId="0" fontId="7" fillId="0" borderId="77" xfId="1" applyFont="1" applyBorder="1" applyAlignment="1">
      <alignment horizontal="center" vertical="top" textRotation="255" wrapText="1"/>
    </xf>
    <xf numFmtId="0" fontId="7" fillId="0" borderId="60" xfId="1" applyFont="1" applyBorder="1" applyAlignment="1">
      <alignment horizontal="center" vertical="top" textRotation="255" wrapText="1"/>
    </xf>
    <xf numFmtId="0" fontId="11" fillId="0" borderId="45" xfId="1" applyFont="1" applyBorder="1" applyAlignment="1">
      <alignment horizontal="center" vertical="top" textRotation="255" wrapText="1" shrinkToFit="1"/>
    </xf>
    <xf numFmtId="0" fontId="11" fillId="0" borderId="38" xfId="1" applyFont="1" applyBorder="1" applyAlignment="1">
      <alignment horizontal="center" vertical="top" textRotation="255" wrapText="1" shrinkToFit="1"/>
    </xf>
    <xf numFmtId="0" fontId="11" fillId="0" borderId="25" xfId="1" applyFont="1" applyBorder="1" applyAlignment="1">
      <alignment horizontal="center" vertical="top" textRotation="255" wrapText="1" shrinkToFit="1"/>
    </xf>
    <xf numFmtId="0" fontId="11" fillId="0" borderId="52" xfId="1" applyFont="1" applyBorder="1" applyAlignment="1">
      <alignment horizontal="center" vertical="top" textRotation="255" wrapText="1" shrinkToFit="1"/>
    </xf>
    <xf numFmtId="0" fontId="6" fillId="0" borderId="22" xfId="1" applyFont="1" applyBorder="1" applyAlignment="1">
      <alignment horizontal="center" vertical="center"/>
    </xf>
    <xf numFmtId="0" fontId="6" fillId="0" borderId="24" xfId="1" applyFont="1" applyBorder="1" applyAlignment="1">
      <alignment horizontal="center" vertical="center"/>
    </xf>
    <xf numFmtId="0" fontId="5" fillId="0" borderId="78" xfId="1" applyFont="1" applyBorder="1" applyAlignment="1">
      <alignment horizontal="center" vertical="center"/>
    </xf>
    <xf numFmtId="0" fontId="5" fillId="0" borderId="24" xfId="1" applyFont="1" applyBorder="1" applyAlignment="1">
      <alignment horizontal="center" vertical="center"/>
    </xf>
    <xf numFmtId="1" fontId="6" fillId="0" borderId="25" xfId="2" applyNumberFormat="1" applyFont="1" applyFill="1" applyBorder="1" applyAlignment="1">
      <alignment horizontal="center" vertical="top" textRotation="255"/>
    </xf>
    <xf numFmtId="1" fontId="6" fillId="0" borderId="52" xfId="2" applyNumberFormat="1" applyFont="1" applyFill="1" applyBorder="1" applyAlignment="1">
      <alignment horizontal="center" vertical="top" textRotation="255"/>
    </xf>
    <xf numFmtId="0" fontId="6" fillId="0" borderId="78" xfId="1" applyFont="1" applyBorder="1" applyAlignment="1">
      <alignment horizontal="center" vertical="center"/>
    </xf>
    <xf numFmtId="0" fontId="6" fillId="0" borderId="22" xfId="1" applyFont="1" applyBorder="1" applyAlignment="1">
      <alignment horizontal="distributed" vertical="center" justifyLastLine="1"/>
    </xf>
    <xf numFmtId="0" fontId="6" fillId="0" borderId="24" xfId="1" applyFont="1" applyBorder="1" applyAlignment="1">
      <alignment horizontal="distributed" vertical="center" justifyLastLine="1"/>
    </xf>
    <xf numFmtId="0" fontId="6" fillId="0" borderId="49" xfId="1" applyFont="1" applyBorder="1" applyAlignment="1">
      <alignment horizontal="distributed" vertical="center" justifyLastLine="1"/>
    </xf>
    <xf numFmtId="0" fontId="6" fillId="0" borderId="62" xfId="1" applyFont="1" applyBorder="1" applyAlignment="1">
      <alignment horizontal="distributed" vertical="center" justifyLastLine="1"/>
    </xf>
    <xf numFmtId="0" fontId="6" fillId="0" borderId="72" xfId="1" applyFont="1" applyBorder="1" applyAlignment="1">
      <alignment horizontal="distributed" vertical="center" justifyLastLine="1"/>
    </xf>
    <xf numFmtId="0" fontId="6" fillId="0" borderId="76" xfId="1" applyFont="1" applyBorder="1" applyAlignment="1">
      <alignment horizontal="distributed" vertical="center" justifyLastLine="1"/>
    </xf>
    <xf numFmtId="0" fontId="6" fillId="0" borderId="22" xfId="3" applyFont="1" applyFill="1" applyBorder="1" applyAlignment="1" applyProtection="1">
      <alignment horizontal="distributed" vertical="center"/>
      <protection locked="0"/>
    </xf>
    <xf numFmtId="0" fontId="6" fillId="0" borderId="24" xfId="3" applyFont="1" applyFill="1" applyBorder="1"/>
    <xf numFmtId="0" fontId="6" fillId="0" borderId="9" xfId="3" applyFont="1" applyFill="1" applyBorder="1" applyAlignment="1" applyProtection="1">
      <alignment horizontal="distributed" vertical="center"/>
      <protection locked="0"/>
    </xf>
    <xf numFmtId="0" fontId="6" fillId="0" borderId="7" xfId="3" applyFont="1" applyFill="1" applyBorder="1"/>
    <xf numFmtId="0" fontId="6" fillId="0" borderId="31" xfId="3" applyFont="1" applyFill="1" applyBorder="1" applyAlignment="1" applyProtection="1">
      <alignment horizontal="distributed" vertical="center"/>
      <protection locked="0"/>
    </xf>
    <xf numFmtId="0" fontId="6" fillId="0" borderId="40" xfId="3" applyFont="1" applyFill="1" applyBorder="1"/>
    <xf numFmtId="0" fontId="6" fillId="0" borderId="49" xfId="3" applyFont="1" applyFill="1" applyBorder="1" applyAlignment="1" applyProtection="1">
      <alignment horizontal="distributed" vertical="center"/>
      <protection locked="0"/>
    </xf>
    <xf numFmtId="0" fontId="6" fillId="0" borderId="62" xfId="3" applyFont="1" applyFill="1" applyBorder="1"/>
    <xf numFmtId="0" fontId="7" fillId="0" borderId="14" xfId="1" applyFont="1" applyBorder="1" applyAlignment="1">
      <alignment horizontal="distributed" vertical="center"/>
    </xf>
    <xf numFmtId="0" fontId="7" fillId="0" borderId="17" xfId="1" applyFont="1" applyBorder="1" applyAlignment="1">
      <alignment horizontal="distributed" vertical="center"/>
    </xf>
  </cellXfs>
  <cellStyles count="4">
    <cellStyle name="桁区切り 2" xfId="2" xr:uid="{9906834A-40FC-4252-A08E-E38B567DE814}"/>
    <cellStyle name="標準" xfId="0" builtinId="0"/>
    <cellStyle name="標準 2" xfId="1" xr:uid="{7020C297-13C0-436F-863B-AE6330D1EA27}"/>
    <cellStyle name="標準_3図書館一覧2005" xfId="3" xr:uid="{CDAD23A1-A98B-4DBE-8706-A632AC645E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9C5C39-0972-4AB8-87BA-67675DA2697B}">
  <sheetPr transitionEvaluation="1">
    <pageSetUpPr fitToPage="1"/>
  </sheetPr>
  <dimension ref="A1:U142"/>
  <sheetViews>
    <sheetView showGridLines="0" showZeros="0" tabSelected="1" view="pageLayout" zoomScale="122" zoomScaleNormal="100" zoomScalePageLayoutView="122" workbookViewId="0"/>
  </sheetViews>
  <sheetFormatPr defaultColWidth="8.09765625" defaultRowHeight="10.8" x14ac:dyDescent="0.15"/>
  <cols>
    <col min="1" max="1" width="3.09765625" style="1" customWidth="1"/>
    <col min="2" max="2" width="6.5" style="1" customWidth="1"/>
    <col min="3" max="3" width="5.5" style="1" customWidth="1"/>
    <col min="4" max="4" width="5.296875" style="1" customWidth="1"/>
    <col min="5" max="5" width="5.09765625" style="1" customWidth="1"/>
    <col min="6" max="6" width="4" style="1" customWidth="1"/>
    <col min="7" max="7" width="2.796875" style="1" customWidth="1"/>
    <col min="8" max="8" width="2.19921875" style="5" customWidth="1"/>
    <col min="9" max="10" width="5.5" style="4" customWidth="1"/>
    <col min="11" max="11" width="5.09765625" style="4" customWidth="1"/>
    <col min="12" max="13" width="4.59765625" style="4" customWidth="1"/>
    <col min="14" max="14" width="4.796875" style="1" customWidth="1"/>
    <col min="15" max="15" width="2.69921875" style="4" customWidth="1"/>
    <col min="16" max="16" width="2.59765625" style="4" customWidth="1"/>
    <col min="17" max="17" width="4.19921875" style="4" customWidth="1"/>
    <col min="18" max="18" width="2.59765625" style="4" customWidth="1"/>
    <col min="19" max="19" width="5.09765625" style="4" customWidth="1"/>
    <col min="20" max="20" width="1.69921875" style="3" customWidth="1"/>
    <col min="21" max="21" width="2.5" style="2" customWidth="1"/>
    <col min="22" max="16384" width="8.09765625" style="1"/>
  </cols>
  <sheetData>
    <row r="1" spans="1:21" ht="22.5" customHeight="1" x14ac:dyDescent="0.2">
      <c r="A1" s="232" t="s">
        <v>164</v>
      </c>
      <c r="B1" s="231"/>
      <c r="C1" s="9"/>
      <c r="D1" s="9"/>
      <c r="E1" s="9"/>
      <c r="F1" s="9"/>
      <c r="H1" s="1"/>
      <c r="K1" s="1"/>
      <c r="L1" s="1"/>
      <c r="P1" s="1"/>
      <c r="Q1" s="8"/>
      <c r="R1" s="8"/>
      <c r="S1" s="8"/>
      <c r="T1" s="7"/>
    </row>
    <row r="2" spans="1:21" ht="22.5" hidden="1" customHeight="1" x14ac:dyDescent="0.2">
      <c r="A2" s="232"/>
      <c r="B2" s="231"/>
      <c r="C2" s="9"/>
      <c r="D2" s="9"/>
      <c r="E2" s="9"/>
      <c r="F2" s="9"/>
      <c r="H2" s="1"/>
      <c r="K2" s="1"/>
      <c r="L2" s="1"/>
      <c r="P2" s="1"/>
      <c r="Q2" s="8"/>
      <c r="R2" s="8"/>
      <c r="S2" s="8"/>
      <c r="T2" s="7"/>
    </row>
    <row r="3" spans="1:21" ht="11.4" customHeight="1" x14ac:dyDescent="0.15">
      <c r="A3" s="251" t="s">
        <v>163</v>
      </c>
      <c r="B3" s="252"/>
      <c r="C3" s="230" t="s">
        <v>162</v>
      </c>
      <c r="D3" s="229"/>
      <c r="E3" s="229"/>
      <c r="F3" s="229"/>
      <c r="G3" s="229"/>
      <c r="H3" s="228"/>
      <c r="I3" s="227" t="s">
        <v>161</v>
      </c>
      <c r="J3" s="225"/>
      <c r="K3" s="226"/>
      <c r="L3" s="226"/>
      <c r="M3" s="225"/>
      <c r="N3" s="226"/>
      <c r="O3" s="225"/>
      <c r="P3" s="224"/>
      <c r="Q3" s="223" t="s">
        <v>160</v>
      </c>
      <c r="R3" s="221"/>
      <c r="S3" s="222" t="s">
        <v>153</v>
      </c>
      <c r="T3" s="221"/>
    </row>
    <row r="4" spans="1:21" ht="12.9" customHeight="1" x14ac:dyDescent="0.15">
      <c r="A4" s="253"/>
      <c r="B4" s="254"/>
      <c r="C4" s="220"/>
      <c r="D4" s="244" t="s">
        <v>158</v>
      </c>
      <c r="E4" s="245"/>
      <c r="F4" s="246" t="s">
        <v>157</v>
      </c>
      <c r="G4" s="247"/>
      <c r="H4" s="248" t="s">
        <v>159</v>
      </c>
      <c r="I4" s="219"/>
      <c r="J4" s="244" t="s">
        <v>158</v>
      </c>
      <c r="K4" s="250"/>
      <c r="L4" s="245"/>
      <c r="M4" s="250" t="s">
        <v>157</v>
      </c>
      <c r="N4" s="250"/>
      <c r="O4" s="245"/>
      <c r="P4" s="242" t="s">
        <v>156</v>
      </c>
      <c r="Q4" s="234" t="s">
        <v>155</v>
      </c>
      <c r="R4" s="233" t="s">
        <v>154</v>
      </c>
      <c r="S4" s="234" t="s">
        <v>153</v>
      </c>
      <c r="T4" s="235" t="s">
        <v>152</v>
      </c>
    </row>
    <row r="5" spans="1:21" ht="31.8" customHeight="1" x14ac:dyDescent="0.15">
      <c r="A5" s="253"/>
      <c r="B5" s="254"/>
      <c r="C5" s="218" t="s">
        <v>150</v>
      </c>
      <c r="D5" s="218"/>
      <c r="E5" s="236" t="s">
        <v>151</v>
      </c>
      <c r="F5" s="217"/>
      <c r="G5" s="236" t="s">
        <v>148</v>
      </c>
      <c r="H5" s="249"/>
      <c r="I5" s="214" t="s">
        <v>150</v>
      </c>
      <c r="J5" s="215"/>
      <c r="K5" s="238" t="s">
        <v>148</v>
      </c>
      <c r="L5" s="236" t="s">
        <v>149</v>
      </c>
      <c r="M5" s="214"/>
      <c r="N5" s="238" t="s">
        <v>148</v>
      </c>
      <c r="O5" s="240" t="s">
        <v>147</v>
      </c>
      <c r="P5" s="243"/>
      <c r="Q5" s="234"/>
      <c r="R5" s="233"/>
      <c r="S5" s="234"/>
      <c r="T5" s="235"/>
    </row>
    <row r="6" spans="1:21" ht="9" customHeight="1" x14ac:dyDescent="0.15">
      <c r="A6" s="253"/>
      <c r="B6" s="254"/>
      <c r="C6" s="218"/>
      <c r="D6" s="218"/>
      <c r="E6" s="237"/>
      <c r="F6" s="217"/>
      <c r="G6" s="237"/>
      <c r="H6" s="216" t="s">
        <v>146</v>
      </c>
      <c r="I6" s="214"/>
      <c r="J6" s="215"/>
      <c r="K6" s="239"/>
      <c r="L6" s="237"/>
      <c r="M6" s="214"/>
      <c r="N6" s="239"/>
      <c r="O6" s="241"/>
      <c r="P6" s="213" t="s">
        <v>145</v>
      </c>
      <c r="Q6" s="234"/>
      <c r="R6" s="233"/>
      <c r="S6" s="234"/>
      <c r="T6" s="235"/>
    </row>
    <row r="7" spans="1:21" ht="9" customHeight="1" thickBot="1" x14ac:dyDescent="0.2">
      <c r="A7" s="255"/>
      <c r="B7" s="256"/>
      <c r="C7" s="212" t="s">
        <v>144</v>
      </c>
      <c r="D7" s="212" t="s">
        <v>141</v>
      </c>
      <c r="E7" s="210" t="s">
        <v>141</v>
      </c>
      <c r="F7" s="211" t="s">
        <v>141</v>
      </c>
      <c r="G7" s="210" t="s">
        <v>141</v>
      </c>
      <c r="H7" s="209" t="s">
        <v>143</v>
      </c>
      <c r="I7" s="203" t="s">
        <v>142</v>
      </c>
      <c r="J7" s="208" t="s">
        <v>142</v>
      </c>
      <c r="K7" s="207" t="s">
        <v>142</v>
      </c>
      <c r="L7" s="204" t="s">
        <v>142</v>
      </c>
      <c r="M7" s="207" t="s">
        <v>142</v>
      </c>
      <c r="N7" s="206" t="s">
        <v>142</v>
      </c>
      <c r="O7" s="204" t="s">
        <v>142</v>
      </c>
      <c r="P7" s="205" t="s">
        <v>142</v>
      </c>
      <c r="Q7" s="205" t="s">
        <v>142</v>
      </c>
      <c r="R7" s="204"/>
      <c r="S7" s="203" t="s">
        <v>141</v>
      </c>
      <c r="T7" s="202" t="s">
        <v>140</v>
      </c>
      <c r="U7" s="48"/>
    </row>
    <row r="8" spans="1:21" ht="21.15" customHeight="1" thickTop="1" x14ac:dyDescent="0.15">
      <c r="A8" s="261" t="s">
        <v>139</v>
      </c>
      <c r="B8" s="262"/>
      <c r="C8" s="201">
        <f t="shared" ref="C8:C39" si="0">D8+F8</f>
        <v>109283</v>
      </c>
      <c r="D8" s="91">
        <v>109283</v>
      </c>
      <c r="E8" s="98">
        <v>5093</v>
      </c>
      <c r="F8" s="99"/>
      <c r="G8" s="98"/>
      <c r="H8" s="85">
        <v>5.5771030684452212</v>
      </c>
      <c r="I8" s="89">
        <f t="shared" ref="I8:I39" si="1">J8+M8</f>
        <v>86719</v>
      </c>
      <c r="J8" s="91">
        <v>86719</v>
      </c>
      <c r="K8" s="92">
        <v>45328</v>
      </c>
      <c r="L8" s="90">
        <v>3</v>
      </c>
      <c r="M8" s="89"/>
      <c r="N8" s="97"/>
      <c r="O8" s="90"/>
      <c r="P8" s="200">
        <v>4.4255812980289806E-2</v>
      </c>
      <c r="Q8" s="199"/>
      <c r="R8" s="198"/>
      <c r="S8" s="197">
        <v>344102</v>
      </c>
      <c r="T8" s="196">
        <v>1</v>
      </c>
      <c r="U8" s="48"/>
    </row>
    <row r="9" spans="1:21" ht="21.15" customHeight="1" x14ac:dyDescent="0.15">
      <c r="A9" s="259" t="s">
        <v>138</v>
      </c>
      <c r="B9" s="260"/>
      <c r="C9" s="83">
        <f t="shared" si="0"/>
        <v>29761</v>
      </c>
      <c r="D9" s="82">
        <v>29761</v>
      </c>
      <c r="E9" s="80">
        <v>2920</v>
      </c>
      <c r="F9" s="81"/>
      <c r="G9" s="80"/>
      <c r="H9" s="67">
        <v>8.3536835250461738</v>
      </c>
      <c r="I9" s="73">
        <f t="shared" si="1"/>
        <v>803158</v>
      </c>
      <c r="J9" s="75">
        <v>803158</v>
      </c>
      <c r="K9" s="78">
        <v>297189</v>
      </c>
      <c r="L9" s="74">
        <v>10246</v>
      </c>
      <c r="M9" s="73">
        <v>0</v>
      </c>
      <c r="N9" s="77">
        <v>0</v>
      </c>
      <c r="O9" s="74">
        <v>0</v>
      </c>
      <c r="P9" s="63">
        <v>4.122609203339116</v>
      </c>
      <c r="Q9" s="75">
        <v>15882</v>
      </c>
      <c r="R9" s="74">
        <v>74</v>
      </c>
      <c r="S9" s="73">
        <v>275659</v>
      </c>
      <c r="T9" s="72">
        <v>1</v>
      </c>
      <c r="U9" s="48"/>
    </row>
    <row r="10" spans="1:21" ht="21.15" customHeight="1" x14ac:dyDescent="0.15">
      <c r="A10" s="259" t="s">
        <v>137</v>
      </c>
      <c r="B10" s="260"/>
      <c r="C10" s="83">
        <f t="shared" si="0"/>
        <v>16632</v>
      </c>
      <c r="D10" s="82">
        <v>13933</v>
      </c>
      <c r="E10" s="80">
        <v>2228</v>
      </c>
      <c r="F10" s="73">
        <v>2699</v>
      </c>
      <c r="G10" s="74">
        <v>294</v>
      </c>
      <c r="H10" s="85"/>
      <c r="I10" s="73">
        <f t="shared" si="1"/>
        <v>665571</v>
      </c>
      <c r="J10" s="75">
        <v>562065</v>
      </c>
      <c r="K10" s="78">
        <v>221985</v>
      </c>
      <c r="L10" s="74">
        <v>85</v>
      </c>
      <c r="M10" s="73">
        <v>103506</v>
      </c>
      <c r="N10" s="78">
        <v>26067</v>
      </c>
      <c r="O10" s="74">
        <v>84</v>
      </c>
      <c r="P10" s="84"/>
      <c r="Q10" s="75">
        <v>2519</v>
      </c>
      <c r="R10" s="74">
        <v>15</v>
      </c>
      <c r="S10" s="73" t="s">
        <v>20</v>
      </c>
      <c r="T10" s="72"/>
      <c r="U10" s="48"/>
    </row>
    <row r="11" spans="1:21" ht="21.15" customHeight="1" x14ac:dyDescent="0.15">
      <c r="A11" s="257" t="s">
        <v>136</v>
      </c>
      <c r="B11" s="258"/>
      <c r="C11" s="71">
        <f t="shared" si="0"/>
        <v>20812</v>
      </c>
      <c r="D11" s="70">
        <v>20812</v>
      </c>
      <c r="E11" s="68">
        <v>2060</v>
      </c>
      <c r="F11" s="69"/>
      <c r="G11" s="68"/>
      <c r="H11" s="67">
        <v>21.074207061639736</v>
      </c>
      <c r="I11" s="145">
        <f t="shared" si="1"/>
        <v>601042</v>
      </c>
      <c r="J11" s="62">
        <v>601042</v>
      </c>
      <c r="K11" s="65">
        <v>194886</v>
      </c>
      <c r="L11" s="61">
        <v>27939</v>
      </c>
      <c r="M11" s="60"/>
      <c r="N11" s="64"/>
      <c r="O11" s="61"/>
      <c r="P11" s="63">
        <v>6.5520902795588611</v>
      </c>
      <c r="Q11" s="62">
        <v>29971</v>
      </c>
      <c r="R11" s="61">
        <v>52</v>
      </c>
      <c r="S11" s="60">
        <v>257022</v>
      </c>
      <c r="T11" s="59">
        <v>1</v>
      </c>
      <c r="U11" s="2" t="s">
        <v>124</v>
      </c>
    </row>
    <row r="12" spans="1:21" ht="21.15" customHeight="1" x14ac:dyDescent="0.15">
      <c r="A12" s="129"/>
      <c r="B12" s="113" t="s">
        <v>135</v>
      </c>
      <c r="C12" s="127">
        <f t="shared" si="0"/>
        <v>2793</v>
      </c>
      <c r="D12" s="126">
        <v>2793</v>
      </c>
      <c r="E12" s="124">
        <v>441</v>
      </c>
      <c r="F12" s="125"/>
      <c r="G12" s="124"/>
      <c r="H12" s="123"/>
      <c r="I12" s="122">
        <f t="shared" si="1"/>
        <v>81523</v>
      </c>
      <c r="J12" s="118">
        <v>81523</v>
      </c>
      <c r="K12" s="121">
        <v>36348</v>
      </c>
      <c r="L12" s="117">
        <v>326</v>
      </c>
      <c r="M12" s="116"/>
      <c r="N12" s="120"/>
      <c r="O12" s="117"/>
      <c r="P12" s="119"/>
      <c r="Q12" s="118"/>
      <c r="R12" s="117"/>
      <c r="S12" s="116">
        <v>23556</v>
      </c>
      <c r="T12" s="115">
        <v>3</v>
      </c>
      <c r="U12" s="48"/>
    </row>
    <row r="13" spans="1:21" ht="21.15" customHeight="1" x14ac:dyDescent="0.15">
      <c r="A13" s="129"/>
      <c r="B13" s="113" t="s">
        <v>134</v>
      </c>
      <c r="C13" s="127">
        <f t="shared" si="0"/>
        <v>1993</v>
      </c>
      <c r="D13" s="126">
        <v>1993</v>
      </c>
      <c r="E13" s="124">
        <v>328</v>
      </c>
      <c r="F13" s="125"/>
      <c r="G13" s="124"/>
      <c r="H13" s="123"/>
      <c r="I13" s="122">
        <f t="shared" si="1"/>
        <v>76158</v>
      </c>
      <c r="J13" s="118">
        <v>76158</v>
      </c>
      <c r="K13" s="121">
        <v>38872</v>
      </c>
      <c r="L13" s="117">
        <v>688</v>
      </c>
      <c r="M13" s="116"/>
      <c r="N13" s="120"/>
      <c r="O13" s="117"/>
      <c r="P13" s="119"/>
      <c r="Q13" s="118"/>
      <c r="R13" s="117"/>
      <c r="S13" s="116">
        <v>19495</v>
      </c>
      <c r="T13" s="115">
        <v>1</v>
      </c>
      <c r="U13" s="2" t="s">
        <v>126</v>
      </c>
    </row>
    <row r="14" spans="1:21" ht="21.15" customHeight="1" x14ac:dyDescent="0.15">
      <c r="A14" s="129"/>
      <c r="B14" s="113" t="s">
        <v>133</v>
      </c>
      <c r="C14" s="127">
        <f t="shared" si="0"/>
        <v>8101</v>
      </c>
      <c r="D14" s="126">
        <v>8101</v>
      </c>
      <c r="E14" s="124">
        <v>1135</v>
      </c>
      <c r="F14" s="125"/>
      <c r="G14" s="124"/>
      <c r="H14" s="123"/>
      <c r="I14" s="122">
        <f t="shared" si="1"/>
        <v>224445</v>
      </c>
      <c r="J14" s="118">
        <v>224445</v>
      </c>
      <c r="K14" s="121">
        <v>95153</v>
      </c>
      <c r="L14" s="117">
        <v>4579</v>
      </c>
      <c r="M14" s="116"/>
      <c r="N14" s="120"/>
      <c r="O14" s="117"/>
      <c r="P14" s="119"/>
      <c r="Q14" s="118"/>
      <c r="R14" s="117"/>
      <c r="S14" s="116">
        <v>56391</v>
      </c>
      <c r="T14" s="115">
        <v>1</v>
      </c>
      <c r="U14" s="2" t="s">
        <v>126</v>
      </c>
    </row>
    <row r="15" spans="1:21" ht="21.15" customHeight="1" x14ac:dyDescent="0.15">
      <c r="A15" s="129"/>
      <c r="B15" s="113" t="s">
        <v>132</v>
      </c>
      <c r="C15" s="127">
        <f t="shared" si="0"/>
        <v>1999</v>
      </c>
      <c r="D15" s="126">
        <v>1999</v>
      </c>
      <c r="E15" s="124">
        <v>365</v>
      </c>
      <c r="F15" s="125"/>
      <c r="G15" s="124"/>
      <c r="H15" s="123"/>
      <c r="I15" s="122">
        <f t="shared" si="1"/>
        <v>75434</v>
      </c>
      <c r="J15" s="118">
        <v>75434</v>
      </c>
      <c r="K15" s="121">
        <v>34737</v>
      </c>
      <c r="L15" s="117">
        <v>352</v>
      </c>
      <c r="M15" s="116"/>
      <c r="N15" s="120"/>
      <c r="O15" s="117"/>
      <c r="P15" s="119"/>
      <c r="Q15" s="118"/>
      <c r="R15" s="117"/>
      <c r="S15" s="116">
        <v>19768</v>
      </c>
      <c r="T15" s="115">
        <v>1</v>
      </c>
      <c r="U15" s="2" t="s">
        <v>126</v>
      </c>
    </row>
    <row r="16" spans="1:21" ht="21.15" customHeight="1" x14ac:dyDescent="0.15">
      <c r="A16" s="129"/>
      <c r="B16" s="113" t="s">
        <v>131</v>
      </c>
      <c r="C16" s="127">
        <f t="shared" si="0"/>
        <v>2155</v>
      </c>
      <c r="D16" s="126">
        <v>2155</v>
      </c>
      <c r="E16" s="124">
        <v>618</v>
      </c>
      <c r="F16" s="125"/>
      <c r="G16" s="124"/>
      <c r="H16" s="123"/>
      <c r="I16" s="122">
        <f t="shared" si="1"/>
        <v>100113</v>
      </c>
      <c r="J16" s="118">
        <v>100113</v>
      </c>
      <c r="K16" s="121">
        <v>58037</v>
      </c>
      <c r="L16" s="117">
        <v>751</v>
      </c>
      <c r="M16" s="116"/>
      <c r="N16" s="120"/>
      <c r="O16" s="117"/>
      <c r="P16" s="119"/>
      <c r="Q16" s="118"/>
      <c r="R16" s="117"/>
      <c r="S16" s="116">
        <v>23666</v>
      </c>
      <c r="T16" s="115">
        <v>3</v>
      </c>
      <c r="U16" s="48"/>
    </row>
    <row r="17" spans="1:21" ht="21.15" customHeight="1" x14ac:dyDescent="0.15">
      <c r="A17" s="129"/>
      <c r="B17" s="113" t="s">
        <v>130</v>
      </c>
      <c r="C17" s="127">
        <f t="shared" si="0"/>
        <v>769</v>
      </c>
      <c r="D17" s="126">
        <v>769</v>
      </c>
      <c r="E17" s="124">
        <v>160</v>
      </c>
      <c r="F17" s="125"/>
      <c r="G17" s="124"/>
      <c r="H17" s="123"/>
      <c r="I17" s="122">
        <f t="shared" si="1"/>
        <v>41112</v>
      </c>
      <c r="J17" s="118">
        <v>41112</v>
      </c>
      <c r="K17" s="121">
        <v>19813</v>
      </c>
      <c r="L17" s="117">
        <v>74</v>
      </c>
      <c r="M17" s="116"/>
      <c r="N17" s="120"/>
      <c r="O17" s="117"/>
      <c r="P17" s="119"/>
      <c r="Q17" s="118"/>
      <c r="R17" s="117"/>
      <c r="S17" s="116">
        <v>10593</v>
      </c>
      <c r="T17" s="115">
        <v>1</v>
      </c>
      <c r="U17" s="2" t="s">
        <v>126</v>
      </c>
    </row>
    <row r="18" spans="1:21" ht="21.15" customHeight="1" x14ac:dyDescent="0.15">
      <c r="A18" s="129"/>
      <c r="B18" s="113" t="s">
        <v>129</v>
      </c>
      <c r="C18" s="127">
        <f t="shared" si="0"/>
        <v>2120</v>
      </c>
      <c r="D18" s="126">
        <v>2120</v>
      </c>
      <c r="E18" s="124">
        <v>552</v>
      </c>
      <c r="F18" s="125"/>
      <c r="G18" s="124"/>
      <c r="H18" s="123"/>
      <c r="I18" s="122">
        <f t="shared" si="1"/>
        <v>84318</v>
      </c>
      <c r="J18" s="118">
        <v>84318</v>
      </c>
      <c r="K18" s="121">
        <v>39989</v>
      </c>
      <c r="L18" s="117">
        <v>444</v>
      </c>
      <c r="M18" s="116"/>
      <c r="N18" s="120"/>
      <c r="O18" s="117"/>
      <c r="P18" s="119"/>
      <c r="Q18" s="118"/>
      <c r="R18" s="117"/>
      <c r="S18" s="116">
        <v>21577</v>
      </c>
      <c r="T18" s="115">
        <v>1</v>
      </c>
      <c r="U18" s="2" t="s">
        <v>126</v>
      </c>
    </row>
    <row r="19" spans="1:21" ht="21.15" customHeight="1" x14ac:dyDescent="0.15">
      <c r="A19" s="129"/>
      <c r="B19" s="113" t="s">
        <v>128</v>
      </c>
      <c r="C19" s="127">
        <f t="shared" si="0"/>
        <v>3116</v>
      </c>
      <c r="D19" s="126">
        <v>3116</v>
      </c>
      <c r="E19" s="124">
        <v>560</v>
      </c>
      <c r="F19" s="125"/>
      <c r="G19" s="124"/>
      <c r="H19" s="123"/>
      <c r="I19" s="122">
        <f t="shared" si="1"/>
        <v>86570</v>
      </c>
      <c r="J19" s="118">
        <v>86570</v>
      </c>
      <c r="K19" s="121">
        <v>38778</v>
      </c>
      <c r="L19" s="117">
        <v>263</v>
      </c>
      <c r="M19" s="116"/>
      <c r="N19" s="120"/>
      <c r="O19" s="117"/>
      <c r="P19" s="119"/>
      <c r="Q19" s="118"/>
      <c r="R19" s="117"/>
      <c r="S19" s="116">
        <v>20620</v>
      </c>
      <c r="T19" s="115">
        <v>1</v>
      </c>
      <c r="U19" s="2" t="s">
        <v>126</v>
      </c>
    </row>
    <row r="20" spans="1:21" ht="21.15" customHeight="1" x14ac:dyDescent="0.15">
      <c r="A20" s="129"/>
      <c r="B20" s="113" t="s">
        <v>127</v>
      </c>
      <c r="C20" s="127">
        <f t="shared" si="0"/>
        <v>3431</v>
      </c>
      <c r="D20" s="126">
        <v>3431</v>
      </c>
      <c r="E20" s="124">
        <v>465</v>
      </c>
      <c r="F20" s="125"/>
      <c r="G20" s="124"/>
      <c r="H20" s="123"/>
      <c r="I20" s="122">
        <f t="shared" si="1"/>
        <v>88703</v>
      </c>
      <c r="J20" s="118">
        <v>88703</v>
      </c>
      <c r="K20" s="121">
        <v>37296</v>
      </c>
      <c r="L20" s="117">
        <v>564</v>
      </c>
      <c r="M20" s="116"/>
      <c r="N20" s="120"/>
      <c r="O20" s="117"/>
      <c r="P20" s="119"/>
      <c r="Q20" s="118"/>
      <c r="R20" s="117"/>
      <c r="S20" s="116">
        <v>21444</v>
      </c>
      <c r="T20" s="115">
        <v>1</v>
      </c>
      <c r="U20" s="2" t="s">
        <v>126</v>
      </c>
    </row>
    <row r="21" spans="1:21" ht="21.15" customHeight="1" x14ac:dyDescent="0.15">
      <c r="A21" s="102"/>
      <c r="B21" s="113" t="s">
        <v>125</v>
      </c>
      <c r="C21" s="112">
        <f t="shared" si="0"/>
        <v>2012</v>
      </c>
      <c r="D21" s="111">
        <v>2012</v>
      </c>
      <c r="E21" s="109">
        <v>295</v>
      </c>
      <c r="F21" s="110"/>
      <c r="G21" s="109"/>
      <c r="H21" s="85"/>
      <c r="I21" s="89">
        <f t="shared" si="1"/>
        <v>73378</v>
      </c>
      <c r="J21" s="106">
        <v>73378</v>
      </c>
      <c r="K21" s="108">
        <v>30714</v>
      </c>
      <c r="L21" s="105">
        <v>531</v>
      </c>
      <c r="M21" s="104"/>
      <c r="N21" s="107"/>
      <c r="O21" s="105"/>
      <c r="P21" s="84"/>
      <c r="Q21" s="106"/>
      <c r="R21" s="105"/>
      <c r="S21" s="104">
        <v>19189</v>
      </c>
      <c r="T21" s="103">
        <v>1</v>
      </c>
      <c r="U21" s="2" t="s">
        <v>124</v>
      </c>
    </row>
    <row r="22" spans="1:21" ht="21.15" customHeight="1" x14ac:dyDescent="0.15">
      <c r="A22" s="259" t="s">
        <v>123</v>
      </c>
      <c r="B22" s="260"/>
      <c r="C22" s="83">
        <f t="shared" si="0"/>
        <v>15324</v>
      </c>
      <c r="D22" s="75">
        <v>15110</v>
      </c>
      <c r="E22" s="80">
        <v>1392</v>
      </c>
      <c r="F22" s="81">
        <v>214</v>
      </c>
      <c r="G22" s="80">
        <v>6</v>
      </c>
      <c r="H22" s="67">
        <v>16.213829780063495</v>
      </c>
      <c r="I22" s="73">
        <f t="shared" si="1"/>
        <v>308543</v>
      </c>
      <c r="J22" s="75">
        <v>299226</v>
      </c>
      <c r="K22" s="78">
        <v>112518</v>
      </c>
      <c r="L22" s="74"/>
      <c r="M22" s="73">
        <v>9317</v>
      </c>
      <c r="N22" s="77">
        <v>1214</v>
      </c>
      <c r="O22" s="74"/>
      <c r="P22" s="63">
        <v>4.0189402875418745</v>
      </c>
      <c r="Q22" s="75">
        <v>7457</v>
      </c>
      <c r="R22" s="74">
        <v>98</v>
      </c>
      <c r="S22" s="73"/>
      <c r="T22" s="72"/>
      <c r="U22" s="48"/>
    </row>
    <row r="23" spans="1:21" ht="21.15" customHeight="1" x14ac:dyDescent="0.15">
      <c r="A23" s="259" t="s">
        <v>122</v>
      </c>
      <c r="B23" s="260"/>
      <c r="C23" s="83">
        <f t="shared" si="0"/>
        <v>5618</v>
      </c>
      <c r="D23" s="82">
        <v>5174</v>
      </c>
      <c r="E23" s="80">
        <v>1100</v>
      </c>
      <c r="F23" s="81">
        <v>444</v>
      </c>
      <c r="G23" s="80">
        <v>119</v>
      </c>
      <c r="H23" s="123"/>
      <c r="I23" s="73">
        <f t="shared" si="1"/>
        <v>168182</v>
      </c>
      <c r="J23" s="75">
        <v>153618</v>
      </c>
      <c r="K23" s="78">
        <v>64468</v>
      </c>
      <c r="L23" s="74"/>
      <c r="M23" s="73">
        <v>14564</v>
      </c>
      <c r="N23" s="78">
        <v>7996</v>
      </c>
      <c r="O23" s="74"/>
      <c r="P23" s="119"/>
      <c r="Q23" s="75">
        <v>6035</v>
      </c>
      <c r="R23" s="74">
        <v>48</v>
      </c>
      <c r="S23" s="73">
        <v>87368</v>
      </c>
      <c r="T23" s="72">
        <v>1</v>
      </c>
    </row>
    <row r="24" spans="1:21" ht="21.15" customHeight="1" x14ac:dyDescent="0.15">
      <c r="A24" s="259" t="s">
        <v>121</v>
      </c>
      <c r="B24" s="260"/>
      <c r="C24" s="83">
        <f t="shared" si="0"/>
        <v>3113</v>
      </c>
      <c r="D24" s="82">
        <v>3113</v>
      </c>
      <c r="E24" s="80">
        <v>163</v>
      </c>
      <c r="F24" s="81"/>
      <c r="G24" s="80"/>
      <c r="H24" s="123"/>
      <c r="I24" s="73">
        <f t="shared" si="1"/>
        <v>54209</v>
      </c>
      <c r="J24" s="75">
        <v>54209</v>
      </c>
      <c r="K24" s="78">
        <v>9785</v>
      </c>
      <c r="L24" s="74">
        <v>863</v>
      </c>
      <c r="M24" s="73"/>
      <c r="N24" s="77"/>
      <c r="O24" s="74"/>
      <c r="P24" s="119"/>
      <c r="Q24" s="75"/>
      <c r="R24" s="74"/>
      <c r="S24" s="73">
        <v>94744</v>
      </c>
      <c r="T24" s="72">
        <v>1</v>
      </c>
      <c r="U24" s="48"/>
    </row>
    <row r="25" spans="1:21" ht="21.15" customHeight="1" x14ac:dyDescent="0.15">
      <c r="A25" s="259" t="s">
        <v>120</v>
      </c>
      <c r="B25" s="260"/>
      <c r="C25" s="83">
        <f t="shared" si="0"/>
        <v>2447</v>
      </c>
      <c r="D25" s="82">
        <v>2447</v>
      </c>
      <c r="E25" s="80">
        <v>317</v>
      </c>
      <c r="F25" s="81"/>
      <c r="G25" s="80"/>
      <c r="H25" s="85"/>
      <c r="I25" s="73">
        <f t="shared" si="1"/>
        <v>65320</v>
      </c>
      <c r="J25" s="75">
        <v>65320</v>
      </c>
      <c r="K25" s="78">
        <v>26452</v>
      </c>
      <c r="L25" s="74"/>
      <c r="M25" s="73"/>
      <c r="N25" s="77"/>
      <c r="O25" s="74"/>
      <c r="P25" s="84"/>
      <c r="Q25" s="75">
        <v>446</v>
      </c>
      <c r="R25" s="74">
        <v>32</v>
      </c>
      <c r="S25" s="73">
        <v>39712</v>
      </c>
      <c r="T25" s="72">
        <v>1</v>
      </c>
      <c r="U25" s="48"/>
    </row>
    <row r="26" spans="1:21" ht="21.15" customHeight="1" x14ac:dyDescent="0.15">
      <c r="A26" s="259" t="s">
        <v>119</v>
      </c>
      <c r="B26" s="260"/>
      <c r="C26" s="83">
        <f t="shared" si="0"/>
        <v>36967</v>
      </c>
      <c r="D26" s="82">
        <v>36967</v>
      </c>
      <c r="E26" s="80">
        <v>1668</v>
      </c>
      <c r="F26" s="81"/>
      <c r="G26" s="80"/>
      <c r="H26" s="79">
        <v>83.302161029362054</v>
      </c>
      <c r="I26" s="73">
        <f t="shared" si="1"/>
        <v>223322</v>
      </c>
      <c r="J26" s="75">
        <v>223322</v>
      </c>
      <c r="K26" s="78">
        <v>121329</v>
      </c>
      <c r="L26" s="74">
        <v>5227</v>
      </c>
      <c r="M26" s="73"/>
      <c r="N26" s="77"/>
      <c r="O26" s="74"/>
      <c r="P26" s="76">
        <v>5.032381639137391</v>
      </c>
      <c r="Q26" s="75">
        <v>7052</v>
      </c>
      <c r="R26" s="74">
        <v>79</v>
      </c>
      <c r="S26" s="73">
        <v>55641</v>
      </c>
      <c r="T26" s="72">
        <v>2</v>
      </c>
      <c r="U26" s="48"/>
    </row>
    <row r="27" spans="1:21" ht="21.15" customHeight="1" x14ac:dyDescent="0.15">
      <c r="A27" s="257" t="s">
        <v>118</v>
      </c>
      <c r="B27" s="258"/>
      <c r="C27" s="71">
        <f t="shared" si="0"/>
        <v>15622</v>
      </c>
      <c r="D27" s="70">
        <v>15622</v>
      </c>
      <c r="E27" s="68">
        <v>1802</v>
      </c>
      <c r="F27" s="69"/>
      <c r="G27" s="68"/>
      <c r="H27" s="67">
        <v>29.814845158118956</v>
      </c>
      <c r="I27" s="145">
        <f t="shared" si="1"/>
        <v>337608</v>
      </c>
      <c r="J27" s="62">
        <v>337608</v>
      </c>
      <c r="K27" s="65">
        <v>106412</v>
      </c>
      <c r="L27" s="61">
        <v>168</v>
      </c>
      <c r="M27" s="60"/>
      <c r="N27" s="64"/>
      <c r="O27" s="61"/>
      <c r="P27" s="63">
        <v>6.7644327926156533</v>
      </c>
      <c r="Q27" s="62">
        <v>11192</v>
      </c>
      <c r="R27" s="61">
        <v>136</v>
      </c>
      <c r="S27" s="60">
        <v>123658</v>
      </c>
      <c r="T27" s="59">
        <v>1</v>
      </c>
    </row>
    <row r="28" spans="1:21" ht="21.15" customHeight="1" x14ac:dyDescent="0.15">
      <c r="A28" s="129"/>
      <c r="B28" s="113" t="s">
        <v>117</v>
      </c>
      <c r="C28" s="127">
        <f t="shared" si="0"/>
        <v>147</v>
      </c>
      <c r="D28" s="126">
        <v>147</v>
      </c>
      <c r="E28" s="124">
        <v>70</v>
      </c>
      <c r="F28" s="125"/>
      <c r="G28" s="124"/>
      <c r="H28" s="123"/>
      <c r="I28" s="122">
        <f t="shared" si="1"/>
        <v>4915</v>
      </c>
      <c r="J28" s="118">
        <v>4915</v>
      </c>
      <c r="K28" s="121" t="s">
        <v>20</v>
      </c>
      <c r="L28" s="117" t="s">
        <v>20</v>
      </c>
      <c r="M28" s="116"/>
      <c r="N28" s="120"/>
      <c r="O28" s="117"/>
      <c r="P28" s="119"/>
      <c r="Q28" s="118">
        <v>109</v>
      </c>
      <c r="R28" s="117">
        <v>2</v>
      </c>
      <c r="S28" s="116">
        <v>2673</v>
      </c>
      <c r="T28" s="115">
        <v>2</v>
      </c>
      <c r="U28" s="48"/>
    </row>
    <row r="29" spans="1:21" ht="21.15" customHeight="1" x14ac:dyDescent="0.15">
      <c r="A29" s="129"/>
      <c r="B29" s="113" t="s">
        <v>116</v>
      </c>
      <c r="C29" s="127">
        <f t="shared" si="0"/>
        <v>94</v>
      </c>
      <c r="D29" s="126">
        <v>94</v>
      </c>
      <c r="E29" s="124">
        <v>50</v>
      </c>
      <c r="F29" s="125"/>
      <c r="G29" s="124"/>
      <c r="H29" s="123"/>
      <c r="I29" s="122">
        <f t="shared" si="1"/>
        <v>2700</v>
      </c>
      <c r="J29" s="118">
        <v>2700</v>
      </c>
      <c r="K29" s="121" t="s">
        <v>20</v>
      </c>
      <c r="L29" s="117" t="s">
        <v>20</v>
      </c>
      <c r="M29" s="116"/>
      <c r="N29" s="120"/>
      <c r="O29" s="117"/>
      <c r="P29" s="119"/>
      <c r="Q29" s="118">
        <v>126</v>
      </c>
      <c r="R29" s="117">
        <v>3</v>
      </c>
      <c r="S29" s="116">
        <v>1307</v>
      </c>
      <c r="T29" s="115">
        <v>2</v>
      </c>
      <c r="U29" s="48"/>
    </row>
    <row r="30" spans="1:21" ht="21.15" customHeight="1" x14ac:dyDescent="0.15">
      <c r="A30" s="129"/>
      <c r="B30" s="113" t="s">
        <v>115</v>
      </c>
      <c r="C30" s="127">
        <f t="shared" si="0"/>
        <v>96</v>
      </c>
      <c r="D30" s="126">
        <v>96</v>
      </c>
      <c r="E30" s="124">
        <v>44</v>
      </c>
      <c r="F30" s="125"/>
      <c r="G30" s="124"/>
      <c r="H30" s="123"/>
      <c r="I30" s="122">
        <f t="shared" si="1"/>
        <v>2957</v>
      </c>
      <c r="J30" s="118">
        <v>2957</v>
      </c>
      <c r="K30" s="121" t="s">
        <v>20</v>
      </c>
      <c r="L30" s="117" t="s">
        <v>20</v>
      </c>
      <c r="M30" s="116"/>
      <c r="N30" s="120"/>
      <c r="O30" s="117"/>
      <c r="P30" s="119"/>
      <c r="Q30" s="118">
        <v>412</v>
      </c>
      <c r="R30" s="117">
        <v>3</v>
      </c>
      <c r="S30" s="116">
        <v>1185</v>
      </c>
      <c r="T30" s="115">
        <v>2</v>
      </c>
      <c r="U30" s="48"/>
    </row>
    <row r="31" spans="1:21" ht="21.15" customHeight="1" x14ac:dyDescent="0.15">
      <c r="A31" s="129"/>
      <c r="B31" s="113" t="s">
        <v>114</v>
      </c>
      <c r="C31" s="127">
        <f t="shared" si="0"/>
        <v>120</v>
      </c>
      <c r="D31" s="126">
        <v>120</v>
      </c>
      <c r="E31" s="124">
        <v>60</v>
      </c>
      <c r="F31" s="125"/>
      <c r="G31" s="124"/>
      <c r="H31" s="123"/>
      <c r="I31" s="122">
        <f t="shared" si="1"/>
        <v>3155</v>
      </c>
      <c r="J31" s="118">
        <v>3155</v>
      </c>
      <c r="K31" s="121" t="s">
        <v>20</v>
      </c>
      <c r="L31" s="117" t="s">
        <v>20</v>
      </c>
      <c r="M31" s="116"/>
      <c r="N31" s="120"/>
      <c r="O31" s="117"/>
      <c r="P31" s="119"/>
      <c r="Q31" s="118">
        <v>728</v>
      </c>
      <c r="R31" s="117">
        <v>1</v>
      </c>
      <c r="S31" s="116">
        <v>1306</v>
      </c>
      <c r="T31" s="115">
        <v>2</v>
      </c>
      <c r="U31" s="48"/>
    </row>
    <row r="32" spans="1:21" ht="21.15" customHeight="1" x14ac:dyDescent="0.15">
      <c r="A32" s="129"/>
      <c r="B32" s="113" t="s">
        <v>113</v>
      </c>
      <c r="C32" s="127">
        <f t="shared" si="0"/>
        <v>981</v>
      </c>
      <c r="D32" s="126">
        <v>981</v>
      </c>
      <c r="E32" s="124">
        <v>793</v>
      </c>
      <c r="F32" s="125"/>
      <c r="G32" s="124"/>
      <c r="H32" s="123"/>
      <c r="I32" s="122">
        <f t="shared" si="1"/>
        <v>13025</v>
      </c>
      <c r="J32" s="118">
        <v>13025</v>
      </c>
      <c r="K32" s="121" t="s">
        <v>20</v>
      </c>
      <c r="L32" s="117" t="s">
        <v>20</v>
      </c>
      <c r="M32" s="116"/>
      <c r="N32" s="120"/>
      <c r="O32" s="117"/>
      <c r="P32" s="119"/>
      <c r="Q32" s="118">
        <v>1996</v>
      </c>
      <c r="R32" s="117">
        <v>2</v>
      </c>
      <c r="S32" s="116">
        <v>8327</v>
      </c>
      <c r="T32" s="115">
        <v>2</v>
      </c>
      <c r="U32" s="48"/>
    </row>
    <row r="33" spans="1:21" ht="21.15" customHeight="1" x14ac:dyDescent="0.15">
      <c r="A33" s="129"/>
      <c r="B33" s="113" t="s">
        <v>112</v>
      </c>
      <c r="C33" s="127">
        <f t="shared" si="0"/>
        <v>196</v>
      </c>
      <c r="D33" s="126">
        <v>196</v>
      </c>
      <c r="E33" s="124">
        <v>119</v>
      </c>
      <c r="F33" s="125"/>
      <c r="G33" s="124"/>
      <c r="H33" s="123"/>
      <c r="I33" s="122">
        <f t="shared" si="1"/>
        <v>5997</v>
      </c>
      <c r="J33" s="118">
        <v>5997</v>
      </c>
      <c r="K33" s="121" t="s">
        <v>20</v>
      </c>
      <c r="L33" s="117" t="s">
        <v>20</v>
      </c>
      <c r="M33" s="116"/>
      <c r="N33" s="120"/>
      <c r="O33" s="117"/>
      <c r="P33" s="119"/>
      <c r="Q33" s="118">
        <v>1602</v>
      </c>
      <c r="R33" s="117">
        <v>6</v>
      </c>
      <c r="S33" s="116">
        <v>4288</v>
      </c>
      <c r="T33" s="115">
        <v>2</v>
      </c>
      <c r="U33" s="48"/>
    </row>
    <row r="34" spans="1:21" ht="21.15" customHeight="1" x14ac:dyDescent="0.15">
      <c r="A34" s="129"/>
      <c r="B34" s="113" t="s">
        <v>111</v>
      </c>
      <c r="C34" s="127">
        <f t="shared" si="0"/>
        <v>94</v>
      </c>
      <c r="D34" s="126">
        <v>94</v>
      </c>
      <c r="E34" s="124">
        <v>32</v>
      </c>
      <c r="F34" s="125"/>
      <c r="G34" s="124"/>
      <c r="H34" s="123"/>
      <c r="I34" s="122">
        <f t="shared" si="1"/>
        <v>2211</v>
      </c>
      <c r="J34" s="118">
        <v>2211</v>
      </c>
      <c r="K34" s="121" t="s">
        <v>20</v>
      </c>
      <c r="L34" s="117" t="s">
        <v>20</v>
      </c>
      <c r="M34" s="116"/>
      <c r="N34" s="120"/>
      <c r="O34" s="117"/>
      <c r="P34" s="119"/>
      <c r="Q34" s="118">
        <v>701</v>
      </c>
      <c r="R34" s="117">
        <v>4</v>
      </c>
      <c r="S34" s="116">
        <v>1401</v>
      </c>
      <c r="T34" s="115">
        <v>2</v>
      </c>
      <c r="U34" s="48"/>
    </row>
    <row r="35" spans="1:21" ht="21.15" customHeight="1" x14ac:dyDescent="0.15">
      <c r="A35" s="129"/>
      <c r="B35" s="113" t="s">
        <v>110</v>
      </c>
      <c r="C35" s="127">
        <f t="shared" si="0"/>
        <v>108</v>
      </c>
      <c r="D35" s="126">
        <v>108</v>
      </c>
      <c r="E35" s="124">
        <v>53</v>
      </c>
      <c r="F35" s="125"/>
      <c r="G35" s="124"/>
      <c r="H35" s="123"/>
      <c r="I35" s="122">
        <f t="shared" si="1"/>
        <v>5906</v>
      </c>
      <c r="J35" s="118">
        <v>5906</v>
      </c>
      <c r="K35" s="121" t="s">
        <v>20</v>
      </c>
      <c r="L35" s="117" t="s">
        <v>20</v>
      </c>
      <c r="M35" s="116"/>
      <c r="N35" s="120"/>
      <c r="O35" s="117"/>
      <c r="P35" s="119"/>
      <c r="Q35" s="118">
        <v>1636</v>
      </c>
      <c r="R35" s="117">
        <v>13</v>
      </c>
      <c r="S35" s="116">
        <v>3056</v>
      </c>
      <c r="T35" s="115">
        <v>2</v>
      </c>
      <c r="U35" s="48"/>
    </row>
    <row r="36" spans="1:21" ht="21.15" customHeight="1" x14ac:dyDescent="0.15">
      <c r="A36" s="129"/>
      <c r="B36" s="168" t="s">
        <v>109</v>
      </c>
      <c r="C36" s="127">
        <f t="shared" si="0"/>
        <v>145</v>
      </c>
      <c r="D36" s="126">
        <v>145</v>
      </c>
      <c r="E36" s="124">
        <v>75</v>
      </c>
      <c r="F36" s="125"/>
      <c r="G36" s="124"/>
      <c r="H36" s="123"/>
      <c r="I36" s="122">
        <f t="shared" si="1"/>
        <v>3858</v>
      </c>
      <c r="J36" s="118">
        <v>3858</v>
      </c>
      <c r="K36" s="121" t="s">
        <v>20</v>
      </c>
      <c r="L36" s="117" t="s">
        <v>20</v>
      </c>
      <c r="M36" s="116"/>
      <c r="N36" s="120"/>
      <c r="O36" s="117"/>
      <c r="P36" s="119"/>
      <c r="Q36" s="180">
        <v>3287</v>
      </c>
      <c r="R36" s="117">
        <v>15</v>
      </c>
      <c r="S36" s="179">
        <v>2171</v>
      </c>
      <c r="T36" s="115">
        <v>2</v>
      </c>
      <c r="U36" s="48"/>
    </row>
    <row r="37" spans="1:21" ht="21.15" customHeight="1" x14ac:dyDescent="0.15">
      <c r="A37" s="129"/>
      <c r="B37" s="113" t="s">
        <v>108</v>
      </c>
      <c r="C37" s="127">
        <f t="shared" si="0"/>
        <v>434</v>
      </c>
      <c r="D37" s="126">
        <v>434</v>
      </c>
      <c r="E37" s="124">
        <v>231</v>
      </c>
      <c r="F37" s="125"/>
      <c r="G37" s="124"/>
      <c r="H37" s="123"/>
      <c r="I37" s="122">
        <f t="shared" si="1"/>
        <v>15416</v>
      </c>
      <c r="J37" s="118">
        <v>15416</v>
      </c>
      <c r="K37" s="121" t="s">
        <v>20</v>
      </c>
      <c r="L37" s="117" t="s">
        <v>20</v>
      </c>
      <c r="M37" s="116"/>
      <c r="N37" s="120"/>
      <c r="O37" s="117"/>
      <c r="P37" s="119"/>
      <c r="Q37" s="180">
        <v>2032</v>
      </c>
      <c r="R37" s="117">
        <v>6</v>
      </c>
      <c r="S37" s="179">
        <v>6900</v>
      </c>
      <c r="T37" s="115">
        <v>2</v>
      </c>
      <c r="U37" s="48"/>
    </row>
    <row r="38" spans="1:21" ht="21.15" customHeight="1" x14ac:dyDescent="0.15">
      <c r="A38" s="129"/>
      <c r="B38" s="168" t="s">
        <v>107</v>
      </c>
      <c r="C38" s="127">
        <f t="shared" si="0"/>
        <v>117</v>
      </c>
      <c r="D38" s="126">
        <v>117</v>
      </c>
      <c r="E38" s="124">
        <v>67</v>
      </c>
      <c r="F38" s="125"/>
      <c r="G38" s="124"/>
      <c r="H38" s="123"/>
      <c r="I38" s="122">
        <f t="shared" si="1"/>
        <v>4360</v>
      </c>
      <c r="J38" s="118">
        <v>4360</v>
      </c>
      <c r="K38" s="121" t="s">
        <v>20</v>
      </c>
      <c r="L38" s="117" t="s">
        <v>20</v>
      </c>
      <c r="M38" s="116"/>
      <c r="N38" s="120"/>
      <c r="O38" s="117"/>
      <c r="P38" s="195"/>
      <c r="Q38" s="180">
        <v>2318</v>
      </c>
      <c r="R38" s="117">
        <v>12</v>
      </c>
      <c r="S38" s="179">
        <v>2715</v>
      </c>
      <c r="T38" s="115">
        <v>2</v>
      </c>
      <c r="U38" s="48"/>
    </row>
    <row r="39" spans="1:21" ht="21.15" customHeight="1" x14ac:dyDescent="0.15">
      <c r="A39" s="194"/>
      <c r="B39" s="193" t="s">
        <v>106</v>
      </c>
      <c r="C39" s="192">
        <f t="shared" si="0"/>
        <v>116</v>
      </c>
      <c r="D39" s="191">
        <v>116</v>
      </c>
      <c r="E39" s="189">
        <v>62</v>
      </c>
      <c r="F39" s="190"/>
      <c r="G39" s="189"/>
      <c r="H39" s="123"/>
      <c r="I39" s="155">
        <f t="shared" si="1"/>
        <v>2892</v>
      </c>
      <c r="J39" s="188">
        <v>2892</v>
      </c>
      <c r="K39" s="187" t="s">
        <v>20</v>
      </c>
      <c r="L39" s="183" t="s">
        <v>20</v>
      </c>
      <c r="M39" s="186"/>
      <c r="N39" s="185"/>
      <c r="O39" s="183"/>
      <c r="P39" s="119"/>
      <c r="Q39" s="184">
        <v>1766</v>
      </c>
      <c r="R39" s="183">
        <v>13</v>
      </c>
      <c r="S39" s="182">
        <v>1995</v>
      </c>
      <c r="T39" s="181">
        <v>2</v>
      </c>
      <c r="U39" s="48"/>
    </row>
    <row r="40" spans="1:21" ht="21.15" customHeight="1" x14ac:dyDescent="0.15">
      <c r="A40" s="129"/>
      <c r="B40" s="113" t="s">
        <v>105</v>
      </c>
      <c r="C40" s="127">
        <f t="shared" ref="C40:C71" si="2">D40+F40</f>
        <v>160</v>
      </c>
      <c r="D40" s="126">
        <v>160</v>
      </c>
      <c r="E40" s="124">
        <v>91</v>
      </c>
      <c r="F40" s="125"/>
      <c r="G40" s="124"/>
      <c r="H40" s="123"/>
      <c r="I40" s="122">
        <f t="shared" ref="I40:I71" si="3">J40+M40</f>
        <v>5915</v>
      </c>
      <c r="J40" s="118">
        <v>5915</v>
      </c>
      <c r="K40" s="121" t="s">
        <v>20</v>
      </c>
      <c r="L40" s="117" t="s">
        <v>20</v>
      </c>
      <c r="M40" s="116"/>
      <c r="N40" s="120"/>
      <c r="O40" s="117"/>
      <c r="P40" s="119"/>
      <c r="Q40" s="180">
        <v>2995</v>
      </c>
      <c r="R40" s="117">
        <v>15</v>
      </c>
      <c r="S40" s="179">
        <v>2448</v>
      </c>
      <c r="T40" s="115">
        <v>2</v>
      </c>
      <c r="U40" s="48"/>
    </row>
    <row r="41" spans="1:21" ht="21.15" customHeight="1" x14ac:dyDescent="0.15">
      <c r="A41" s="129"/>
      <c r="B41" s="113" t="s">
        <v>104</v>
      </c>
      <c r="C41" s="127">
        <f t="shared" si="2"/>
        <v>786</v>
      </c>
      <c r="D41" s="126">
        <v>786</v>
      </c>
      <c r="E41" s="124">
        <v>467</v>
      </c>
      <c r="F41" s="125"/>
      <c r="G41" s="124"/>
      <c r="H41" s="123"/>
      <c r="I41" s="122">
        <f t="shared" si="3"/>
        <v>18456</v>
      </c>
      <c r="J41" s="118">
        <v>18456</v>
      </c>
      <c r="K41" s="121" t="s">
        <v>20</v>
      </c>
      <c r="L41" s="117" t="s">
        <v>20</v>
      </c>
      <c r="M41" s="116"/>
      <c r="N41" s="120"/>
      <c r="O41" s="117"/>
      <c r="P41" s="119"/>
      <c r="Q41" s="180">
        <v>3509</v>
      </c>
      <c r="R41" s="117">
        <v>50</v>
      </c>
      <c r="S41" s="179" t="s">
        <v>20</v>
      </c>
      <c r="T41" s="115"/>
      <c r="U41" s="48"/>
    </row>
    <row r="42" spans="1:21" ht="21.15" customHeight="1" x14ac:dyDescent="0.15">
      <c r="A42" s="129"/>
      <c r="B42" s="113" t="s">
        <v>103</v>
      </c>
      <c r="C42" s="127">
        <f t="shared" si="2"/>
        <v>19</v>
      </c>
      <c r="D42" s="126">
        <v>19</v>
      </c>
      <c r="E42" s="124">
        <v>11</v>
      </c>
      <c r="F42" s="125"/>
      <c r="G42" s="124"/>
      <c r="H42" s="123"/>
      <c r="I42" s="122">
        <f t="shared" si="3"/>
        <v>666</v>
      </c>
      <c r="J42" s="118">
        <v>666</v>
      </c>
      <c r="K42" s="121" t="s">
        <v>20</v>
      </c>
      <c r="L42" s="117" t="s">
        <v>20</v>
      </c>
      <c r="M42" s="116"/>
      <c r="N42" s="120"/>
      <c r="O42" s="117"/>
      <c r="P42" s="119"/>
      <c r="Q42" s="180">
        <v>572</v>
      </c>
      <c r="R42" s="117">
        <v>3</v>
      </c>
      <c r="S42" s="179">
        <v>1630</v>
      </c>
      <c r="T42" s="115">
        <v>2</v>
      </c>
      <c r="U42" s="48"/>
    </row>
    <row r="43" spans="1:21" ht="21.15" customHeight="1" x14ac:dyDescent="0.15">
      <c r="A43" s="102"/>
      <c r="B43" s="113" t="s">
        <v>102</v>
      </c>
      <c r="C43" s="112">
        <f t="shared" si="2"/>
        <v>62</v>
      </c>
      <c r="D43" s="111">
        <v>62</v>
      </c>
      <c r="E43" s="109">
        <v>22</v>
      </c>
      <c r="F43" s="110"/>
      <c r="G43" s="109"/>
      <c r="H43" s="123"/>
      <c r="I43" s="89">
        <f t="shared" si="3"/>
        <v>1356</v>
      </c>
      <c r="J43" s="106">
        <v>1356</v>
      </c>
      <c r="K43" s="108" t="s">
        <v>20</v>
      </c>
      <c r="L43" s="105" t="s">
        <v>20</v>
      </c>
      <c r="M43" s="104"/>
      <c r="N43" s="107"/>
      <c r="O43" s="105"/>
      <c r="P43" s="119"/>
      <c r="Q43" s="178">
        <v>620</v>
      </c>
      <c r="R43" s="105">
        <v>7</v>
      </c>
      <c r="S43" s="177">
        <v>2722</v>
      </c>
      <c r="T43" s="103">
        <v>2</v>
      </c>
      <c r="U43" s="48"/>
    </row>
    <row r="44" spans="1:21" ht="21.15" customHeight="1" x14ac:dyDescent="0.15">
      <c r="A44" s="259" t="s">
        <v>101</v>
      </c>
      <c r="B44" s="260"/>
      <c r="C44" s="83">
        <f t="shared" si="2"/>
        <v>5122</v>
      </c>
      <c r="D44" s="82">
        <v>5122</v>
      </c>
      <c r="E44" s="80">
        <v>843</v>
      </c>
      <c r="F44" s="81"/>
      <c r="G44" s="80"/>
      <c r="H44" s="123"/>
      <c r="I44" s="73">
        <f t="shared" si="3"/>
        <v>114578</v>
      </c>
      <c r="J44" s="75">
        <v>114578</v>
      </c>
      <c r="K44" s="78">
        <v>57497</v>
      </c>
      <c r="L44" s="74">
        <v>1393</v>
      </c>
      <c r="M44" s="73"/>
      <c r="N44" s="77"/>
      <c r="O44" s="74"/>
      <c r="P44" s="119"/>
      <c r="Q44" s="94">
        <v>15664</v>
      </c>
      <c r="R44" s="74">
        <v>154</v>
      </c>
      <c r="S44" s="93" t="s">
        <v>20</v>
      </c>
      <c r="T44" s="72"/>
      <c r="U44" s="48"/>
    </row>
    <row r="45" spans="1:21" ht="21.15" customHeight="1" x14ac:dyDescent="0.15">
      <c r="A45" s="259" t="s">
        <v>100</v>
      </c>
      <c r="B45" s="260"/>
      <c r="C45" s="83">
        <f t="shared" si="2"/>
        <v>2875</v>
      </c>
      <c r="D45" s="82">
        <v>2875</v>
      </c>
      <c r="E45" s="80">
        <v>725</v>
      </c>
      <c r="F45" s="81"/>
      <c r="G45" s="80"/>
      <c r="H45" s="85"/>
      <c r="I45" s="73">
        <f t="shared" si="3"/>
        <v>73279</v>
      </c>
      <c r="J45" s="75">
        <v>73279</v>
      </c>
      <c r="K45" s="78">
        <v>33532</v>
      </c>
      <c r="L45" s="74">
        <v>0</v>
      </c>
      <c r="M45" s="73"/>
      <c r="N45" s="77"/>
      <c r="O45" s="74"/>
      <c r="P45" s="84"/>
      <c r="Q45" s="75">
        <v>3999</v>
      </c>
      <c r="R45" s="74">
        <v>55</v>
      </c>
      <c r="S45" s="73" t="s">
        <v>20</v>
      </c>
      <c r="T45" s="72"/>
      <c r="U45" s="48"/>
    </row>
    <row r="46" spans="1:21" ht="21.15" customHeight="1" x14ac:dyDescent="0.15">
      <c r="A46" s="257" t="s">
        <v>99</v>
      </c>
      <c r="B46" s="258"/>
      <c r="C46" s="71">
        <f t="shared" si="2"/>
        <v>14755</v>
      </c>
      <c r="D46" s="70">
        <v>14755</v>
      </c>
      <c r="E46" s="68">
        <v>1669</v>
      </c>
      <c r="F46" s="69"/>
      <c r="G46" s="68"/>
      <c r="H46" s="67">
        <v>43.85961123110151</v>
      </c>
      <c r="I46" s="136">
        <f t="shared" si="3"/>
        <v>277285</v>
      </c>
      <c r="J46" s="62">
        <v>277285</v>
      </c>
      <c r="K46" s="65">
        <v>129041</v>
      </c>
      <c r="L46" s="61">
        <v>8693</v>
      </c>
      <c r="M46" s="60"/>
      <c r="N46" s="64"/>
      <c r="O46" s="61"/>
      <c r="P46" s="63">
        <v>6.186263498920086</v>
      </c>
      <c r="Q46" s="62">
        <v>22508</v>
      </c>
      <c r="R46" s="61">
        <v>96</v>
      </c>
      <c r="S46" s="60">
        <v>101030</v>
      </c>
      <c r="T46" s="59">
        <v>1</v>
      </c>
      <c r="U46" s="48"/>
    </row>
    <row r="47" spans="1:21" ht="21.15" customHeight="1" x14ac:dyDescent="0.15">
      <c r="A47" s="129"/>
      <c r="B47" s="113" t="s">
        <v>98</v>
      </c>
      <c r="C47" s="112">
        <f t="shared" si="2"/>
        <v>5552</v>
      </c>
      <c r="D47" s="106">
        <v>5552</v>
      </c>
      <c r="E47" s="109">
        <v>505</v>
      </c>
      <c r="F47" s="110"/>
      <c r="G47" s="109"/>
      <c r="H47" s="85"/>
      <c r="I47" s="89">
        <f t="shared" si="3"/>
        <v>9139</v>
      </c>
      <c r="J47" s="106">
        <v>9139</v>
      </c>
      <c r="K47" s="108">
        <v>2547</v>
      </c>
      <c r="L47" s="105">
        <v>0</v>
      </c>
      <c r="M47" s="104"/>
      <c r="N47" s="107"/>
      <c r="O47" s="105"/>
      <c r="P47" s="84"/>
      <c r="Q47" s="106">
        <v>184</v>
      </c>
      <c r="R47" s="105">
        <v>6</v>
      </c>
      <c r="S47" s="104">
        <v>10297</v>
      </c>
      <c r="T47" s="103">
        <v>2</v>
      </c>
      <c r="U47" s="48"/>
    </row>
    <row r="48" spans="1:21" ht="21.15" customHeight="1" x14ac:dyDescent="0.15">
      <c r="A48" s="259" t="s">
        <v>97</v>
      </c>
      <c r="B48" s="260"/>
      <c r="C48" s="83">
        <f t="shared" si="2"/>
        <v>28174</v>
      </c>
      <c r="D48" s="82">
        <v>28174</v>
      </c>
      <c r="E48" s="80">
        <v>1788</v>
      </c>
      <c r="F48" s="81"/>
      <c r="G48" s="80"/>
      <c r="H48" s="79">
        <v>58.842940685045946</v>
      </c>
      <c r="I48" s="73">
        <f t="shared" si="3"/>
        <v>219606</v>
      </c>
      <c r="J48" s="75">
        <v>219606</v>
      </c>
      <c r="K48" s="78">
        <v>93018</v>
      </c>
      <c r="L48" s="74">
        <v>4193</v>
      </c>
      <c r="M48" s="73"/>
      <c r="N48" s="77"/>
      <c r="O48" s="74"/>
      <c r="P48" s="76">
        <v>4.5865914786967421</v>
      </c>
      <c r="Q48" s="75">
        <v>4010</v>
      </c>
      <c r="R48" s="74">
        <v>59</v>
      </c>
      <c r="S48" s="73">
        <v>68311</v>
      </c>
      <c r="T48" s="72">
        <v>1</v>
      </c>
      <c r="U48" s="48"/>
    </row>
    <row r="49" spans="1:21" ht="21.15" customHeight="1" x14ac:dyDescent="0.15">
      <c r="A49" s="259" t="s">
        <v>96</v>
      </c>
      <c r="B49" s="260"/>
      <c r="C49" s="83">
        <f t="shared" si="2"/>
        <v>22981</v>
      </c>
      <c r="D49" s="75">
        <v>22981</v>
      </c>
      <c r="E49" s="80">
        <v>1312</v>
      </c>
      <c r="F49" s="81"/>
      <c r="G49" s="80"/>
      <c r="H49" s="79">
        <v>57.628266211946439</v>
      </c>
      <c r="I49" s="73">
        <f t="shared" si="3"/>
        <v>263623</v>
      </c>
      <c r="J49" s="75">
        <v>263623</v>
      </c>
      <c r="K49" s="78">
        <v>95145</v>
      </c>
      <c r="L49" s="74">
        <v>2353</v>
      </c>
      <c r="M49" s="73"/>
      <c r="N49" s="77"/>
      <c r="O49" s="74"/>
      <c r="P49" s="76">
        <v>6.610737750137921</v>
      </c>
      <c r="Q49" s="75">
        <v>7772</v>
      </c>
      <c r="R49" s="74">
        <v>66</v>
      </c>
      <c r="S49" s="73">
        <v>194519</v>
      </c>
      <c r="T49" s="72">
        <v>1</v>
      </c>
      <c r="U49" s="48"/>
    </row>
    <row r="50" spans="1:21" ht="21.15" customHeight="1" x14ac:dyDescent="0.15">
      <c r="A50" s="259" t="s">
        <v>95</v>
      </c>
      <c r="B50" s="260"/>
      <c r="C50" s="83">
        <f t="shared" si="2"/>
        <v>63332</v>
      </c>
      <c r="D50" s="82">
        <v>63332</v>
      </c>
      <c r="E50" s="80">
        <v>1665</v>
      </c>
      <c r="F50" s="81"/>
      <c r="G50" s="80"/>
      <c r="H50" s="67">
        <v>111.044129048591</v>
      </c>
      <c r="I50" s="73">
        <f t="shared" si="3"/>
        <v>389698</v>
      </c>
      <c r="J50" s="75">
        <v>389698</v>
      </c>
      <c r="K50" s="78">
        <v>183411</v>
      </c>
      <c r="L50" s="74">
        <v>8721</v>
      </c>
      <c r="M50" s="73"/>
      <c r="N50" s="77"/>
      <c r="O50" s="74"/>
      <c r="P50" s="63">
        <v>6.7385167956203222</v>
      </c>
      <c r="Q50" s="75">
        <v>4481</v>
      </c>
      <c r="R50" s="74">
        <v>60</v>
      </c>
      <c r="S50" s="73">
        <v>144898</v>
      </c>
      <c r="T50" s="72">
        <v>1</v>
      </c>
      <c r="U50" s="48"/>
    </row>
    <row r="51" spans="1:21" ht="21.15" customHeight="1" x14ac:dyDescent="0.15">
      <c r="A51" s="259" t="s">
        <v>94</v>
      </c>
      <c r="B51" s="260"/>
      <c r="C51" s="83">
        <f t="shared" si="2"/>
        <v>6849</v>
      </c>
      <c r="D51" s="75">
        <v>6849</v>
      </c>
      <c r="E51" s="80">
        <v>206</v>
      </c>
      <c r="F51" s="81"/>
      <c r="G51" s="80"/>
      <c r="H51" s="85"/>
      <c r="I51" s="73">
        <f t="shared" si="3"/>
        <v>36183</v>
      </c>
      <c r="J51" s="75">
        <v>36183</v>
      </c>
      <c r="K51" s="78">
        <v>17347</v>
      </c>
      <c r="L51" s="74">
        <v>1321</v>
      </c>
      <c r="M51" s="73"/>
      <c r="N51" s="77"/>
      <c r="O51" s="74"/>
      <c r="P51" s="84"/>
      <c r="Q51" s="75">
        <v>657</v>
      </c>
      <c r="R51" s="74">
        <v>18</v>
      </c>
      <c r="S51" s="73">
        <v>6979</v>
      </c>
      <c r="T51" s="72">
        <v>3</v>
      </c>
      <c r="U51" s="48"/>
    </row>
    <row r="52" spans="1:21" ht="21.15" customHeight="1" x14ac:dyDescent="0.15">
      <c r="A52" s="257" t="s">
        <v>93</v>
      </c>
      <c r="B52" s="258"/>
      <c r="C52" s="173">
        <f t="shared" si="2"/>
        <v>11457</v>
      </c>
      <c r="D52" s="172">
        <v>11457</v>
      </c>
      <c r="E52" s="170">
        <v>989</v>
      </c>
      <c r="F52" s="171"/>
      <c r="G52" s="170"/>
      <c r="H52" s="67">
        <v>39.090642608214182</v>
      </c>
      <c r="I52" s="145">
        <f t="shared" si="3"/>
        <v>157529</v>
      </c>
      <c r="J52" s="62">
        <v>157529</v>
      </c>
      <c r="K52" s="65">
        <v>81365</v>
      </c>
      <c r="L52" s="61">
        <v>3077</v>
      </c>
      <c r="M52" s="60"/>
      <c r="N52" s="64"/>
      <c r="O52" s="61"/>
      <c r="P52" s="63">
        <v>5.4273849460964723</v>
      </c>
      <c r="Q52" s="62">
        <v>24152</v>
      </c>
      <c r="R52" s="61">
        <v>51</v>
      </c>
      <c r="S52" s="60">
        <v>89827</v>
      </c>
      <c r="T52" s="59">
        <v>1</v>
      </c>
      <c r="U52" s="48"/>
    </row>
    <row r="53" spans="1:21" ht="21.15" customHeight="1" x14ac:dyDescent="0.15">
      <c r="A53" s="129"/>
      <c r="B53" s="113" t="s">
        <v>92</v>
      </c>
      <c r="C53" s="167">
        <f t="shared" si="2"/>
        <v>251</v>
      </c>
      <c r="D53" s="166">
        <v>251</v>
      </c>
      <c r="E53" s="164">
        <v>50</v>
      </c>
      <c r="F53" s="165"/>
      <c r="G53" s="164"/>
      <c r="H53" s="123"/>
      <c r="I53" s="122">
        <f t="shared" si="3"/>
        <v>4381</v>
      </c>
      <c r="J53" s="118">
        <v>4381</v>
      </c>
      <c r="K53" s="121">
        <v>3856</v>
      </c>
      <c r="L53" s="117">
        <v>89</v>
      </c>
      <c r="M53" s="116"/>
      <c r="N53" s="120"/>
      <c r="O53" s="117"/>
      <c r="P53" s="119"/>
      <c r="Q53" s="118">
        <v>171</v>
      </c>
      <c r="R53" s="117">
        <v>2</v>
      </c>
      <c r="S53" s="116">
        <v>1078</v>
      </c>
      <c r="T53" s="115">
        <v>3</v>
      </c>
      <c r="U53" s="48"/>
    </row>
    <row r="54" spans="1:21" ht="21.15" customHeight="1" x14ac:dyDescent="0.15">
      <c r="A54" s="129"/>
      <c r="B54" s="113" t="s">
        <v>91</v>
      </c>
      <c r="C54" s="162">
        <f t="shared" si="2"/>
        <v>294</v>
      </c>
      <c r="D54" s="161">
        <v>294</v>
      </c>
      <c r="E54" s="159">
        <v>68</v>
      </c>
      <c r="F54" s="160"/>
      <c r="G54" s="159"/>
      <c r="H54" s="85"/>
      <c r="I54" s="89">
        <f t="shared" si="3"/>
        <v>4727</v>
      </c>
      <c r="J54" s="106">
        <v>4727</v>
      </c>
      <c r="K54" s="108">
        <v>3911</v>
      </c>
      <c r="L54" s="105">
        <v>159</v>
      </c>
      <c r="M54" s="104"/>
      <c r="N54" s="107"/>
      <c r="O54" s="105"/>
      <c r="P54" s="84"/>
      <c r="Q54" s="106">
        <v>177</v>
      </c>
      <c r="R54" s="105">
        <v>5</v>
      </c>
      <c r="S54" s="104">
        <v>981</v>
      </c>
      <c r="T54" s="103">
        <v>3</v>
      </c>
      <c r="U54" s="48"/>
    </row>
    <row r="55" spans="1:21" ht="21.15" customHeight="1" x14ac:dyDescent="0.15">
      <c r="A55" s="257" t="s">
        <v>90</v>
      </c>
      <c r="B55" s="258"/>
      <c r="C55" s="71">
        <f t="shared" si="2"/>
        <v>21710</v>
      </c>
      <c r="D55" s="70">
        <v>21710</v>
      </c>
      <c r="E55" s="68">
        <v>939</v>
      </c>
      <c r="F55" s="69"/>
      <c r="G55" s="68"/>
      <c r="H55" s="67">
        <v>57.289914383991565</v>
      </c>
      <c r="I55" s="145">
        <f t="shared" si="3"/>
        <v>132229</v>
      </c>
      <c r="J55" s="62">
        <v>132229</v>
      </c>
      <c r="K55" s="65">
        <v>59910</v>
      </c>
      <c r="L55" s="61">
        <v>1111</v>
      </c>
      <c r="M55" s="60"/>
      <c r="N55" s="64"/>
      <c r="O55" s="61"/>
      <c r="P55" s="63">
        <v>3.514625021968917</v>
      </c>
      <c r="Q55" s="62">
        <v>3644</v>
      </c>
      <c r="R55" s="61">
        <v>32</v>
      </c>
      <c r="S55" s="60">
        <v>123150</v>
      </c>
      <c r="T55" s="59">
        <v>1</v>
      </c>
      <c r="U55" s="48"/>
    </row>
    <row r="56" spans="1:21" ht="21.15" customHeight="1" x14ac:dyDescent="0.15">
      <c r="A56" s="129"/>
      <c r="B56" s="113" t="s">
        <v>89</v>
      </c>
      <c r="C56" s="127">
        <f t="shared" si="2"/>
        <v>119</v>
      </c>
      <c r="D56" s="126">
        <v>119</v>
      </c>
      <c r="E56" s="124">
        <v>2</v>
      </c>
      <c r="F56" s="125"/>
      <c r="G56" s="124"/>
      <c r="H56" s="123"/>
      <c r="I56" s="122">
        <f t="shared" si="3"/>
        <v>1119</v>
      </c>
      <c r="J56" s="118">
        <v>1119</v>
      </c>
      <c r="K56" s="121">
        <v>525</v>
      </c>
      <c r="L56" s="117"/>
      <c r="M56" s="116"/>
      <c r="N56" s="120"/>
      <c r="O56" s="117"/>
      <c r="P56" s="119"/>
      <c r="Q56" s="118">
        <v>0</v>
      </c>
      <c r="R56" s="117">
        <v>0</v>
      </c>
      <c r="S56" s="116">
        <v>532</v>
      </c>
      <c r="T56" s="115">
        <v>2</v>
      </c>
      <c r="U56" s="48"/>
    </row>
    <row r="57" spans="1:21" ht="21.15" customHeight="1" x14ac:dyDescent="0.15">
      <c r="A57" s="129"/>
      <c r="B57" s="113" t="s">
        <v>88</v>
      </c>
      <c r="C57" s="127">
        <f t="shared" si="2"/>
        <v>103</v>
      </c>
      <c r="D57" s="126">
        <v>103</v>
      </c>
      <c r="E57" s="124">
        <v>1</v>
      </c>
      <c r="F57" s="125"/>
      <c r="G57" s="124"/>
      <c r="H57" s="123"/>
      <c r="I57" s="122">
        <f t="shared" si="3"/>
        <v>292</v>
      </c>
      <c r="J57" s="118">
        <v>292</v>
      </c>
      <c r="K57" s="121">
        <v>192</v>
      </c>
      <c r="L57" s="117"/>
      <c r="M57" s="116"/>
      <c r="N57" s="120"/>
      <c r="O57" s="117"/>
      <c r="P57" s="119"/>
      <c r="Q57" s="118">
        <v>4</v>
      </c>
      <c r="R57" s="117">
        <v>1</v>
      </c>
      <c r="S57" s="116">
        <v>204</v>
      </c>
      <c r="T57" s="115">
        <v>2</v>
      </c>
      <c r="U57" s="48"/>
    </row>
    <row r="58" spans="1:21" ht="21.15" customHeight="1" x14ac:dyDescent="0.15">
      <c r="A58" s="102"/>
      <c r="B58" s="113" t="s">
        <v>87</v>
      </c>
      <c r="C58" s="112">
        <f t="shared" si="2"/>
        <v>886</v>
      </c>
      <c r="D58" s="111">
        <v>886</v>
      </c>
      <c r="E58" s="109">
        <v>22</v>
      </c>
      <c r="F58" s="110"/>
      <c r="G58" s="109"/>
      <c r="H58" s="85"/>
      <c r="I58" s="89">
        <f t="shared" si="3"/>
        <v>6344</v>
      </c>
      <c r="J58" s="106">
        <v>6344</v>
      </c>
      <c r="K58" s="108">
        <v>2930</v>
      </c>
      <c r="L58" s="105"/>
      <c r="M58" s="104"/>
      <c r="N58" s="107"/>
      <c r="O58" s="105"/>
      <c r="P58" s="84"/>
      <c r="Q58" s="106">
        <v>331</v>
      </c>
      <c r="R58" s="105">
        <v>6</v>
      </c>
      <c r="S58" s="104">
        <v>4247</v>
      </c>
      <c r="T58" s="103">
        <v>2</v>
      </c>
      <c r="U58" s="48"/>
    </row>
    <row r="59" spans="1:21" ht="21.15" customHeight="1" x14ac:dyDescent="0.15">
      <c r="A59" s="259" t="s">
        <v>86</v>
      </c>
      <c r="B59" s="260"/>
      <c r="C59" s="83">
        <f t="shared" si="2"/>
        <v>10479</v>
      </c>
      <c r="D59" s="82">
        <v>10479</v>
      </c>
      <c r="E59" s="80">
        <v>914</v>
      </c>
      <c r="F59" s="81"/>
      <c r="G59" s="80"/>
      <c r="H59" s="79">
        <v>43.744520976831559</v>
      </c>
      <c r="I59" s="73">
        <f t="shared" si="3"/>
        <v>117113</v>
      </c>
      <c r="J59" s="75">
        <v>117113</v>
      </c>
      <c r="K59" s="78">
        <v>48581</v>
      </c>
      <c r="L59" s="74">
        <v>2752</v>
      </c>
      <c r="M59" s="73"/>
      <c r="N59" s="77"/>
      <c r="O59" s="74"/>
      <c r="P59" s="76">
        <v>4.8888749739094131</v>
      </c>
      <c r="Q59" s="75">
        <v>8358</v>
      </c>
      <c r="R59" s="74">
        <v>59</v>
      </c>
      <c r="S59" s="73">
        <v>70049</v>
      </c>
      <c r="T59" s="72">
        <v>1</v>
      </c>
      <c r="U59" s="48"/>
    </row>
    <row r="60" spans="1:21" ht="21.15" customHeight="1" x14ac:dyDescent="0.15">
      <c r="A60" s="259" t="s">
        <v>85</v>
      </c>
      <c r="B60" s="260"/>
      <c r="C60" s="83">
        <f t="shared" si="2"/>
        <v>14450</v>
      </c>
      <c r="D60" s="75">
        <v>14450</v>
      </c>
      <c r="E60" s="80">
        <v>835</v>
      </c>
      <c r="F60" s="81"/>
      <c r="G60" s="80"/>
      <c r="H60" s="79">
        <v>83.362178377754702</v>
      </c>
      <c r="I60" s="73">
        <f t="shared" si="3"/>
        <v>62476</v>
      </c>
      <c r="J60" s="75">
        <v>57559</v>
      </c>
      <c r="K60" s="78">
        <v>17881</v>
      </c>
      <c r="L60" s="74">
        <v>587</v>
      </c>
      <c r="M60" s="73">
        <v>4917</v>
      </c>
      <c r="N60" s="77"/>
      <c r="O60" s="74"/>
      <c r="P60" s="76">
        <v>3.6042459905388253</v>
      </c>
      <c r="Q60" s="62">
        <v>8850</v>
      </c>
      <c r="R60" s="61" t="s">
        <v>20</v>
      </c>
      <c r="S60" s="60">
        <v>18403</v>
      </c>
      <c r="T60" s="59">
        <v>3</v>
      </c>
      <c r="U60" s="48"/>
    </row>
    <row r="61" spans="1:21" ht="21.15" customHeight="1" x14ac:dyDescent="0.15">
      <c r="A61" s="259" t="s">
        <v>84</v>
      </c>
      <c r="B61" s="260"/>
      <c r="C61" s="83">
        <f t="shared" si="2"/>
        <v>19719</v>
      </c>
      <c r="D61" s="82">
        <v>19719</v>
      </c>
      <c r="E61" s="80">
        <v>3779</v>
      </c>
      <c r="F61" s="81"/>
      <c r="G61" s="80"/>
      <c r="H61" s="79">
        <v>36.167051832287882</v>
      </c>
      <c r="I61" s="73">
        <f t="shared" si="3"/>
        <v>218525</v>
      </c>
      <c r="J61" s="94">
        <v>218525</v>
      </c>
      <c r="K61" s="176">
        <v>79733</v>
      </c>
      <c r="L61" s="74">
        <v>2762</v>
      </c>
      <c r="M61" s="73"/>
      <c r="N61" s="77"/>
      <c r="O61" s="74"/>
      <c r="P61" s="76">
        <v>4.0080151131653281</v>
      </c>
      <c r="Q61" s="75">
        <v>15524</v>
      </c>
      <c r="R61" s="175">
        <v>65</v>
      </c>
      <c r="S61" s="73">
        <v>103929</v>
      </c>
      <c r="T61" s="174">
        <v>1</v>
      </c>
      <c r="U61" s="48"/>
    </row>
    <row r="62" spans="1:21" ht="21.15" customHeight="1" x14ac:dyDescent="0.15">
      <c r="A62" s="257" t="s">
        <v>83</v>
      </c>
      <c r="B62" s="258"/>
      <c r="C62" s="173">
        <f t="shared" si="2"/>
        <v>32999</v>
      </c>
      <c r="D62" s="172">
        <v>32999</v>
      </c>
      <c r="E62" s="170">
        <v>3199</v>
      </c>
      <c r="F62" s="171"/>
      <c r="G62" s="170"/>
      <c r="H62" s="67">
        <v>50.561556730253585</v>
      </c>
      <c r="I62" s="145">
        <f t="shared" si="3"/>
        <v>348318</v>
      </c>
      <c r="J62" s="153">
        <v>348318</v>
      </c>
      <c r="K62" s="154">
        <v>132021</v>
      </c>
      <c r="L62" s="95">
        <v>15450</v>
      </c>
      <c r="M62" s="60"/>
      <c r="N62" s="64"/>
      <c r="O62" s="61"/>
      <c r="P62" s="63">
        <v>9.1868535968742826</v>
      </c>
      <c r="Q62" s="153">
        <v>25651</v>
      </c>
      <c r="R62" s="95" t="s">
        <v>20</v>
      </c>
      <c r="S62" s="152">
        <v>318726</v>
      </c>
      <c r="T62" s="151">
        <v>1</v>
      </c>
      <c r="U62" s="48"/>
    </row>
    <row r="63" spans="1:21" ht="21.15" customHeight="1" x14ac:dyDescent="0.15">
      <c r="A63" s="129"/>
      <c r="B63" s="113" t="s">
        <v>82</v>
      </c>
      <c r="C63" s="167">
        <f t="shared" si="2"/>
        <v>4267</v>
      </c>
      <c r="D63" s="166">
        <v>4267</v>
      </c>
      <c r="E63" s="164">
        <v>571</v>
      </c>
      <c r="F63" s="165"/>
      <c r="G63" s="164"/>
      <c r="H63" s="123"/>
      <c r="I63" s="122">
        <f t="shared" si="3"/>
        <v>166350</v>
      </c>
      <c r="J63" s="118">
        <v>166350</v>
      </c>
      <c r="K63" s="121">
        <v>76326</v>
      </c>
      <c r="L63" s="117">
        <v>4001</v>
      </c>
      <c r="M63" s="116"/>
      <c r="N63" s="120"/>
      <c r="O63" s="117"/>
      <c r="P63" s="119"/>
      <c r="Q63" s="118">
        <v>9701</v>
      </c>
      <c r="R63" s="117" t="s">
        <v>20</v>
      </c>
      <c r="S63" s="116">
        <v>76520</v>
      </c>
      <c r="T63" s="115">
        <v>1</v>
      </c>
      <c r="U63" s="48"/>
    </row>
    <row r="64" spans="1:21" ht="21.15" customHeight="1" x14ac:dyDescent="0.15">
      <c r="A64" s="169"/>
      <c r="B64" s="113" t="s">
        <v>81</v>
      </c>
      <c r="C64" s="167">
        <f t="shared" si="2"/>
        <v>241</v>
      </c>
      <c r="D64" s="166">
        <v>241</v>
      </c>
      <c r="E64" s="164">
        <v>15</v>
      </c>
      <c r="F64" s="165"/>
      <c r="G64" s="164"/>
      <c r="H64" s="123"/>
      <c r="I64" s="122">
        <f t="shared" si="3"/>
        <v>7839</v>
      </c>
      <c r="J64" s="118">
        <v>7839</v>
      </c>
      <c r="K64" s="121">
        <v>3249</v>
      </c>
      <c r="L64" s="117">
        <v>107</v>
      </c>
      <c r="M64" s="116"/>
      <c r="N64" s="120"/>
      <c r="O64" s="117"/>
      <c r="P64" s="119"/>
      <c r="Q64" s="118">
        <v>662</v>
      </c>
      <c r="R64" s="117" t="s">
        <v>20</v>
      </c>
      <c r="S64" s="116" t="s">
        <v>20</v>
      </c>
      <c r="T64" s="115"/>
      <c r="U64" s="48"/>
    </row>
    <row r="65" spans="1:21" ht="21.15" customHeight="1" x14ac:dyDescent="0.15">
      <c r="A65" s="129"/>
      <c r="B65" s="113" t="s">
        <v>80</v>
      </c>
      <c r="C65" s="167">
        <f t="shared" si="2"/>
        <v>229</v>
      </c>
      <c r="D65" s="166">
        <v>229</v>
      </c>
      <c r="E65" s="164">
        <v>26</v>
      </c>
      <c r="F65" s="165"/>
      <c r="G65" s="164"/>
      <c r="H65" s="123"/>
      <c r="I65" s="122">
        <f t="shared" si="3"/>
        <v>7260</v>
      </c>
      <c r="J65" s="118">
        <v>7260</v>
      </c>
      <c r="K65" s="121">
        <v>2622</v>
      </c>
      <c r="L65" s="117">
        <v>89</v>
      </c>
      <c r="M65" s="116"/>
      <c r="N65" s="120"/>
      <c r="O65" s="117"/>
      <c r="P65" s="119"/>
      <c r="Q65" s="118">
        <v>810</v>
      </c>
      <c r="R65" s="117" t="s">
        <v>20</v>
      </c>
      <c r="S65" s="116" t="s">
        <v>20</v>
      </c>
      <c r="T65" s="115"/>
      <c r="U65" s="48"/>
    </row>
    <row r="66" spans="1:21" ht="21.15" customHeight="1" x14ac:dyDescent="0.15">
      <c r="A66" s="129"/>
      <c r="B66" s="113" t="s">
        <v>79</v>
      </c>
      <c r="C66" s="167">
        <f t="shared" si="2"/>
        <v>392</v>
      </c>
      <c r="D66" s="166">
        <v>392</v>
      </c>
      <c r="E66" s="164">
        <v>53</v>
      </c>
      <c r="F66" s="165"/>
      <c r="G66" s="164"/>
      <c r="H66" s="123"/>
      <c r="I66" s="122">
        <f t="shared" si="3"/>
        <v>21792</v>
      </c>
      <c r="J66" s="118">
        <v>21792</v>
      </c>
      <c r="K66" s="121">
        <v>11296</v>
      </c>
      <c r="L66" s="117">
        <v>208</v>
      </c>
      <c r="M66" s="116"/>
      <c r="N66" s="120"/>
      <c r="O66" s="117"/>
      <c r="P66" s="119"/>
      <c r="Q66" s="118">
        <v>2258</v>
      </c>
      <c r="R66" s="117" t="s">
        <v>20</v>
      </c>
      <c r="S66" s="116" t="s">
        <v>20</v>
      </c>
      <c r="T66" s="115"/>
      <c r="U66" s="48"/>
    </row>
    <row r="67" spans="1:21" ht="21.15" customHeight="1" x14ac:dyDescent="0.15">
      <c r="A67" s="129"/>
      <c r="B67" s="168" t="s">
        <v>78</v>
      </c>
      <c r="C67" s="167">
        <f t="shared" si="2"/>
        <v>298</v>
      </c>
      <c r="D67" s="166">
        <v>298</v>
      </c>
      <c r="E67" s="164">
        <v>74</v>
      </c>
      <c r="F67" s="165"/>
      <c r="G67" s="164"/>
      <c r="H67" s="123"/>
      <c r="I67" s="122">
        <f t="shared" si="3"/>
        <v>9292</v>
      </c>
      <c r="J67" s="118">
        <v>9292</v>
      </c>
      <c r="K67" s="121">
        <v>3680</v>
      </c>
      <c r="L67" s="117">
        <v>213</v>
      </c>
      <c r="M67" s="116"/>
      <c r="N67" s="120"/>
      <c r="O67" s="117"/>
      <c r="P67" s="119"/>
      <c r="Q67" s="118">
        <v>1875</v>
      </c>
      <c r="R67" s="117" t="s">
        <v>20</v>
      </c>
      <c r="S67" s="116" t="s">
        <v>20</v>
      </c>
      <c r="T67" s="115"/>
      <c r="U67" s="48"/>
    </row>
    <row r="68" spans="1:21" ht="21.15" customHeight="1" x14ac:dyDescent="0.15">
      <c r="A68" s="129"/>
      <c r="B68" s="113" t="s">
        <v>77</v>
      </c>
      <c r="C68" s="167">
        <f t="shared" si="2"/>
        <v>354</v>
      </c>
      <c r="D68" s="166">
        <v>354</v>
      </c>
      <c r="E68" s="164">
        <v>93</v>
      </c>
      <c r="F68" s="165"/>
      <c r="G68" s="164"/>
      <c r="H68" s="123"/>
      <c r="I68" s="122">
        <f t="shared" si="3"/>
        <v>11883</v>
      </c>
      <c r="J68" s="118">
        <v>11883</v>
      </c>
      <c r="K68" s="121">
        <v>6171</v>
      </c>
      <c r="L68" s="117">
        <v>98</v>
      </c>
      <c r="M68" s="116"/>
      <c r="N68" s="120"/>
      <c r="O68" s="117"/>
      <c r="P68" s="119"/>
      <c r="Q68" s="118">
        <v>3945</v>
      </c>
      <c r="R68" s="117" t="s">
        <v>20</v>
      </c>
      <c r="S68" s="116" t="s">
        <v>20</v>
      </c>
      <c r="T68" s="115"/>
      <c r="U68" s="48"/>
    </row>
    <row r="69" spans="1:21" ht="21.15" customHeight="1" x14ac:dyDescent="0.15">
      <c r="A69" s="129"/>
      <c r="B69" s="113" t="s">
        <v>76</v>
      </c>
      <c r="C69" s="167">
        <f t="shared" si="2"/>
        <v>1321</v>
      </c>
      <c r="D69" s="166">
        <v>1321</v>
      </c>
      <c r="E69" s="164">
        <v>297</v>
      </c>
      <c r="F69" s="165"/>
      <c r="G69" s="164"/>
      <c r="H69" s="123"/>
      <c r="I69" s="122">
        <f t="shared" si="3"/>
        <v>21170</v>
      </c>
      <c r="J69" s="118">
        <v>21170</v>
      </c>
      <c r="K69" s="121">
        <v>8645</v>
      </c>
      <c r="L69" s="117">
        <v>236</v>
      </c>
      <c r="M69" s="116"/>
      <c r="N69" s="120"/>
      <c r="O69" s="117"/>
      <c r="P69" s="119"/>
      <c r="Q69" s="118">
        <v>3001</v>
      </c>
      <c r="R69" s="117" t="s">
        <v>20</v>
      </c>
      <c r="S69" s="116" t="s">
        <v>20</v>
      </c>
      <c r="T69" s="115"/>
      <c r="U69" s="48"/>
    </row>
    <row r="70" spans="1:21" ht="21.15" customHeight="1" x14ac:dyDescent="0.15">
      <c r="A70" s="102"/>
      <c r="B70" s="163" t="s">
        <v>75</v>
      </c>
      <c r="C70" s="162">
        <f t="shared" si="2"/>
        <v>275</v>
      </c>
      <c r="D70" s="161">
        <v>275</v>
      </c>
      <c r="E70" s="159">
        <v>23</v>
      </c>
      <c r="F70" s="160"/>
      <c r="G70" s="159"/>
      <c r="H70" s="85"/>
      <c r="I70" s="89">
        <f t="shared" si="3"/>
        <v>5676</v>
      </c>
      <c r="J70" s="106">
        <v>5676</v>
      </c>
      <c r="K70" s="108">
        <v>2060</v>
      </c>
      <c r="L70" s="105">
        <v>96</v>
      </c>
      <c r="M70" s="104"/>
      <c r="N70" s="107"/>
      <c r="O70" s="105"/>
      <c r="P70" s="84"/>
      <c r="Q70" s="106">
        <v>1518</v>
      </c>
      <c r="R70" s="105" t="s">
        <v>20</v>
      </c>
      <c r="S70" s="104" t="s">
        <v>20</v>
      </c>
      <c r="T70" s="103"/>
      <c r="U70" s="48"/>
    </row>
    <row r="71" spans="1:21" ht="21.15" customHeight="1" x14ac:dyDescent="0.15">
      <c r="A71" s="263" t="s">
        <v>74</v>
      </c>
      <c r="B71" s="264"/>
      <c r="C71" s="158">
        <f t="shared" si="2"/>
        <v>41510</v>
      </c>
      <c r="D71" s="96">
        <v>40756</v>
      </c>
      <c r="E71" s="156">
        <v>2561</v>
      </c>
      <c r="F71" s="157">
        <v>754</v>
      </c>
      <c r="G71" s="156">
        <v>10</v>
      </c>
      <c r="H71" s="123">
        <v>64.301137779254219</v>
      </c>
      <c r="I71" s="155">
        <f t="shared" si="3"/>
        <v>308906</v>
      </c>
      <c r="J71" s="153">
        <v>298245</v>
      </c>
      <c r="K71" s="154">
        <v>148252</v>
      </c>
      <c r="L71" s="95">
        <v>197</v>
      </c>
      <c r="M71" s="152">
        <v>10661</v>
      </c>
      <c r="N71" s="154">
        <v>2315</v>
      </c>
      <c r="O71" s="95">
        <v>0</v>
      </c>
      <c r="P71" s="119">
        <v>5.6395025330122079</v>
      </c>
      <c r="Q71" s="153">
        <v>10036</v>
      </c>
      <c r="R71" s="95">
        <v>130</v>
      </c>
      <c r="S71" s="152">
        <v>155813</v>
      </c>
      <c r="T71" s="151">
        <v>1</v>
      </c>
      <c r="U71" s="48"/>
    </row>
    <row r="72" spans="1:21" ht="21.15" customHeight="1" x14ac:dyDescent="0.15">
      <c r="A72" s="129"/>
      <c r="B72" s="113" t="s">
        <v>73</v>
      </c>
      <c r="C72" s="112">
        <f t="shared" ref="C72:C75" si="4">D72+F72</f>
        <v>2086</v>
      </c>
      <c r="D72" s="111">
        <v>2086</v>
      </c>
      <c r="E72" s="109">
        <v>382</v>
      </c>
      <c r="F72" s="110"/>
      <c r="G72" s="109"/>
      <c r="H72" s="123"/>
      <c r="I72" s="89">
        <f t="shared" ref="I72:I76" si="5">J72+M72</f>
        <v>30217</v>
      </c>
      <c r="J72" s="106">
        <v>30217</v>
      </c>
      <c r="K72" s="108">
        <v>11982</v>
      </c>
      <c r="L72" s="105"/>
      <c r="M72" s="104"/>
      <c r="N72" s="107"/>
      <c r="O72" s="105"/>
      <c r="P72" s="119"/>
      <c r="Q72" s="106">
        <v>908</v>
      </c>
      <c r="R72" s="105">
        <v>6</v>
      </c>
      <c r="S72" s="104">
        <v>10159</v>
      </c>
      <c r="T72" s="103">
        <v>2</v>
      </c>
      <c r="U72" s="48"/>
    </row>
    <row r="73" spans="1:21" ht="21.15" customHeight="1" x14ac:dyDescent="0.15">
      <c r="A73" s="259" t="s">
        <v>72</v>
      </c>
      <c r="B73" s="260"/>
      <c r="C73" s="83">
        <f t="shared" si="4"/>
        <v>8139</v>
      </c>
      <c r="D73" s="82">
        <v>8139</v>
      </c>
      <c r="E73" s="80">
        <v>847</v>
      </c>
      <c r="F73" s="81"/>
      <c r="G73" s="80"/>
      <c r="H73" s="123"/>
      <c r="I73" s="73">
        <f t="shared" si="5"/>
        <v>87895</v>
      </c>
      <c r="J73" s="75">
        <v>87895</v>
      </c>
      <c r="K73" s="78">
        <v>47023</v>
      </c>
      <c r="L73" s="74">
        <v>278</v>
      </c>
      <c r="M73" s="73"/>
      <c r="N73" s="77"/>
      <c r="O73" s="150"/>
      <c r="P73" s="119"/>
      <c r="Q73" s="75">
        <v>8470</v>
      </c>
      <c r="R73" s="74">
        <v>39</v>
      </c>
      <c r="S73" s="73">
        <v>34603</v>
      </c>
      <c r="T73" s="72">
        <v>2</v>
      </c>
      <c r="U73" s="48"/>
    </row>
    <row r="74" spans="1:21" ht="21.15" customHeight="1" x14ac:dyDescent="0.15">
      <c r="A74" s="259" t="s">
        <v>71</v>
      </c>
      <c r="B74" s="260"/>
      <c r="C74" s="83">
        <f t="shared" si="4"/>
        <v>5204</v>
      </c>
      <c r="D74" s="82">
        <v>5204</v>
      </c>
      <c r="E74" s="80">
        <v>350</v>
      </c>
      <c r="F74" s="81"/>
      <c r="G74" s="80"/>
      <c r="H74" s="123"/>
      <c r="I74" s="73">
        <f t="shared" si="5"/>
        <v>72214</v>
      </c>
      <c r="J74" s="75">
        <v>72214</v>
      </c>
      <c r="K74" s="78">
        <v>35331</v>
      </c>
      <c r="L74" s="74">
        <v>677</v>
      </c>
      <c r="M74" s="73"/>
      <c r="N74" s="77"/>
      <c r="O74" s="74"/>
      <c r="P74" s="119"/>
      <c r="Q74" s="75">
        <v>4106</v>
      </c>
      <c r="R74" s="74">
        <v>15</v>
      </c>
      <c r="S74" s="73">
        <v>22950</v>
      </c>
      <c r="T74" s="72">
        <v>2</v>
      </c>
      <c r="U74" s="48"/>
    </row>
    <row r="75" spans="1:21" ht="21.15" customHeight="1" x14ac:dyDescent="0.15">
      <c r="A75" s="259" t="s">
        <v>70</v>
      </c>
      <c r="B75" s="260"/>
      <c r="C75" s="83">
        <f t="shared" si="4"/>
        <v>5001</v>
      </c>
      <c r="D75" s="82">
        <v>5001</v>
      </c>
      <c r="E75" s="80">
        <v>241</v>
      </c>
      <c r="F75" s="81"/>
      <c r="G75" s="80"/>
      <c r="H75" s="85"/>
      <c r="I75" s="73">
        <f t="shared" si="5"/>
        <v>44010</v>
      </c>
      <c r="J75" s="75">
        <v>44010</v>
      </c>
      <c r="K75" s="78">
        <v>19535</v>
      </c>
      <c r="L75" s="74">
        <v>543</v>
      </c>
      <c r="M75" s="73"/>
      <c r="N75" s="77"/>
      <c r="O75" s="74"/>
      <c r="P75" s="84"/>
      <c r="Q75" s="75">
        <v>3698</v>
      </c>
      <c r="R75" s="74">
        <v>18</v>
      </c>
      <c r="S75" s="73">
        <v>27709</v>
      </c>
      <c r="T75" s="72">
        <v>2</v>
      </c>
      <c r="U75" s="48"/>
    </row>
    <row r="76" spans="1:21" ht="21.15" customHeight="1" x14ac:dyDescent="0.15">
      <c r="A76" s="257" t="s">
        <v>69</v>
      </c>
      <c r="B76" s="258"/>
      <c r="C76" s="71">
        <f>D76</f>
        <v>12238</v>
      </c>
      <c r="D76" s="70">
        <v>12238</v>
      </c>
      <c r="E76" s="68">
        <v>1071</v>
      </c>
      <c r="F76" s="149">
        <v>0</v>
      </c>
      <c r="G76" s="148">
        <v>0</v>
      </c>
      <c r="H76" s="67">
        <v>36.251446201311225</v>
      </c>
      <c r="I76" s="145">
        <f t="shared" si="5"/>
        <v>166384</v>
      </c>
      <c r="J76" s="62">
        <v>153827</v>
      </c>
      <c r="K76" s="65">
        <v>77121</v>
      </c>
      <c r="L76" s="61">
        <v>2737</v>
      </c>
      <c r="M76" s="60">
        <v>12557</v>
      </c>
      <c r="N76" s="65">
        <v>5530</v>
      </c>
      <c r="O76" s="61">
        <v>17</v>
      </c>
      <c r="P76" s="63">
        <v>5.0016653227220136</v>
      </c>
      <c r="Q76" s="62">
        <v>7079</v>
      </c>
      <c r="R76" s="61">
        <v>57</v>
      </c>
      <c r="S76" s="60">
        <v>38117</v>
      </c>
      <c r="T76" s="59">
        <v>3</v>
      </c>
    </row>
    <row r="77" spans="1:21" ht="21.15" customHeight="1" x14ac:dyDescent="0.15">
      <c r="A77" s="129"/>
      <c r="B77" s="113" t="s">
        <v>68</v>
      </c>
      <c r="C77" s="112">
        <f>D77+F77</f>
        <v>1625</v>
      </c>
      <c r="D77" s="111">
        <v>1625</v>
      </c>
      <c r="E77" s="109">
        <v>129</v>
      </c>
      <c r="F77" s="110"/>
      <c r="G77" s="109"/>
      <c r="H77" s="123"/>
      <c r="I77" s="89">
        <v>33374</v>
      </c>
      <c r="J77" s="106">
        <v>33374</v>
      </c>
      <c r="K77" s="108">
        <v>14722</v>
      </c>
      <c r="L77" s="105">
        <v>1098</v>
      </c>
      <c r="M77" s="104"/>
      <c r="N77" s="107"/>
      <c r="O77" s="105"/>
      <c r="P77" s="119"/>
      <c r="Q77" s="106">
        <v>538</v>
      </c>
      <c r="R77" s="105">
        <v>7</v>
      </c>
      <c r="S77" s="104">
        <v>7507</v>
      </c>
      <c r="T77" s="103">
        <v>3</v>
      </c>
      <c r="U77" s="48"/>
    </row>
    <row r="78" spans="1:21" ht="21.15" customHeight="1" x14ac:dyDescent="0.15">
      <c r="A78" s="259" t="s">
        <v>67</v>
      </c>
      <c r="B78" s="260"/>
      <c r="C78" s="83">
        <f>D78</f>
        <v>6817</v>
      </c>
      <c r="D78" s="82">
        <v>6817</v>
      </c>
      <c r="E78" s="80">
        <v>557</v>
      </c>
      <c r="F78" s="147">
        <v>0</v>
      </c>
      <c r="G78" s="146">
        <v>0</v>
      </c>
      <c r="H78" s="85"/>
      <c r="I78" s="73">
        <f t="shared" ref="I78:I108" si="6">J78+M78</f>
        <v>85567</v>
      </c>
      <c r="J78" s="75">
        <v>80556</v>
      </c>
      <c r="K78" s="78">
        <v>34527</v>
      </c>
      <c r="L78" s="74">
        <v>3750</v>
      </c>
      <c r="M78" s="73">
        <v>5011</v>
      </c>
      <c r="N78" s="77">
        <v>3083</v>
      </c>
      <c r="O78" s="74">
        <v>374</v>
      </c>
      <c r="P78" s="84"/>
      <c r="Q78" s="75">
        <v>5836</v>
      </c>
      <c r="R78" s="74">
        <v>37</v>
      </c>
      <c r="S78" s="73">
        <v>20092</v>
      </c>
      <c r="T78" s="72">
        <v>3</v>
      </c>
      <c r="U78" s="48"/>
    </row>
    <row r="79" spans="1:21" ht="21.15" customHeight="1" x14ac:dyDescent="0.15">
      <c r="A79" s="259" t="s">
        <v>66</v>
      </c>
      <c r="B79" s="260"/>
      <c r="C79" s="83">
        <f t="shared" ref="C79:C88" si="7">D79+F79</f>
        <v>4849</v>
      </c>
      <c r="D79" s="82">
        <v>4849</v>
      </c>
      <c r="E79" s="80">
        <v>478</v>
      </c>
      <c r="F79" s="81"/>
      <c r="G79" s="80"/>
      <c r="H79" s="79">
        <v>16.946842344388916</v>
      </c>
      <c r="I79" s="73">
        <f t="shared" si="6"/>
        <v>140212</v>
      </c>
      <c r="J79" s="75">
        <v>137077</v>
      </c>
      <c r="K79" s="78">
        <v>65943</v>
      </c>
      <c r="L79" s="74"/>
      <c r="M79" s="73">
        <v>3135</v>
      </c>
      <c r="N79" s="77">
        <v>1097</v>
      </c>
      <c r="O79" s="74"/>
      <c r="P79" s="76">
        <v>4.7907244958585258</v>
      </c>
      <c r="Q79" s="75">
        <v>9418</v>
      </c>
      <c r="R79" s="74">
        <v>41</v>
      </c>
      <c r="S79" s="73">
        <v>75083</v>
      </c>
      <c r="T79" s="72">
        <v>1</v>
      </c>
      <c r="U79" s="48"/>
    </row>
    <row r="80" spans="1:21" ht="21.15" customHeight="1" x14ac:dyDescent="0.15">
      <c r="A80" s="257" t="s">
        <v>65</v>
      </c>
      <c r="B80" s="258"/>
      <c r="C80" s="71">
        <f t="shared" si="7"/>
        <v>17244</v>
      </c>
      <c r="D80" s="70">
        <v>17244</v>
      </c>
      <c r="E80" s="68">
        <v>1328</v>
      </c>
      <c r="F80" s="69"/>
      <c r="G80" s="68"/>
      <c r="H80" s="67">
        <v>34.54935855031286</v>
      </c>
      <c r="I80" s="145">
        <f t="shared" si="6"/>
        <v>387229</v>
      </c>
      <c r="J80" s="62">
        <v>387229</v>
      </c>
      <c r="K80" s="65">
        <v>151563</v>
      </c>
      <c r="L80" s="61">
        <v>15842</v>
      </c>
      <c r="M80" s="60"/>
      <c r="N80" s="64"/>
      <c r="O80" s="61"/>
      <c r="P80" s="63">
        <v>7.3585720017784908</v>
      </c>
      <c r="Q80" s="62">
        <v>13424</v>
      </c>
      <c r="R80" s="61">
        <v>71</v>
      </c>
      <c r="S80" s="60">
        <v>171906</v>
      </c>
      <c r="T80" s="59">
        <v>1</v>
      </c>
      <c r="U80" s="48"/>
    </row>
    <row r="81" spans="1:21" ht="21.15" customHeight="1" x14ac:dyDescent="0.15">
      <c r="A81" s="129"/>
      <c r="B81" s="113" t="s">
        <v>64</v>
      </c>
      <c r="C81" s="127">
        <f t="shared" si="7"/>
        <v>7484</v>
      </c>
      <c r="D81" s="126">
        <v>7484</v>
      </c>
      <c r="E81" s="124">
        <v>616</v>
      </c>
      <c r="F81" s="125"/>
      <c r="G81" s="124"/>
      <c r="H81" s="123"/>
      <c r="I81" s="122">
        <f t="shared" si="6"/>
        <v>110883</v>
      </c>
      <c r="J81" s="118">
        <v>110883</v>
      </c>
      <c r="K81" s="121">
        <v>46176</v>
      </c>
      <c r="L81" s="117">
        <v>3436</v>
      </c>
      <c r="M81" s="116"/>
      <c r="N81" s="120"/>
      <c r="O81" s="117"/>
      <c r="P81" s="119"/>
      <c r="Q81" s="118">
        <v>9291</v>
      </c>
      <c r="R81" s="117">
        <v>67</v>
      </c>
      <c r="S81" s="116">
        <v>69747</v>
      </c>
      <c r="T81" s="115">
        <v>1</v>
      </c>
      <c r="U81" s="48"/>
    </row>
    <row r="82" spans="1:21" ht="21.15" customHeight="1" x14ac:dyDescent="0.15">
      <c r="A82" s="144"/>
      <c r="B82" s="113" t="s">
        <v>63</v>
      </c>
      <c r="C82" s="127">
        <f t="shared" si="7"/>
        <v>3856</v>
      </c>
      <c r="D82" s="126">
        <v>3856</v>
      </c>
      <c r="E82" s="124">
        <v>465</v>
      </c>
      <c r="F82" s="125"/>
      <c r="G82" s="124"/>
      <c r="H82" s="123"/>
      <c r="I82" s="122">
        <f t="shared" si="6"/>
        <v>101834</v>
      </c>
      <c r="J82" s="118">
        <v>101834</v>
      </c>
      <c r="K82" s="121">
        <v>54511</v>
      </c>
      <c r="L82" s="117">
        <v>2296</v>
      </c>
      <c r="M82" s="116"/>
      <c r="N82" s="120"/>
      <c r="O82" s="117"/>
      <c r="P82" s="119"/>
      <c r="Q82" s="118">
        <v>4544</v>
      </c>
      <c r="R82" s="117">
        <v>35</v>
      </c>
      <c r="S82" s="116">
        <v>48274</v>
      </c>
      <c r="T82" s="115">
        <v>1</v>
      </c>
      <c r="U82" s="48"/>
    </row>
    <row r="83" spans="1:21" ht="21.15" customHeight="1" x14ac:dyDescent="0.15">
      <c r="A83" s="144"/>
      <c r="B83" s="113" t="s">
        <v>62</v>
      </c>
      <c r="C83" s="127">
        <f t="shared" si="7"/>
        <v>1526</v>
      </c>
      <c r="D83" s="126">
        <v>1526</v>
      </c>
      <c r="E83" s="124">
        <v>178</v>
      </c>
      <c r="F83" s="125"/>
      <c r="G83" s="124"/>
      <c r="H83" s="123"/>
      <c r="I83" s="122">
        <f t="shared" si="6"/>
        <v>54690</v>
      </c>
      <c r="J83" s="118">
        <v>54690</v>
      </c>
      <c r="K83" s="121">
        <v>32116</v>
      </c>
      <c r="L83" s="117">
        <v>1291</v>
      </c>
      <c r="M83" s="116"/>
      <c r="N83" s="120"/>
      <c r="O83" s="117"/>
      <c r="P83" s="119"/>
      <c r="Q83" s="118">
        <v>4371</v>
      </c>
      <c r="R83" s="117">
        <v>24</v>
      </c>
      <c r="S83" s="116">
        <v>29590</v>
      </c>
      <c r="T83" s="115">
        <v>1</v>
      </c>
      <c r="U83" s="48"/>
    </row>
    <row r="84" spans="1:21" ht="21.15" customHeight="1" x14ac:dyDescent="0.15">
      <c r="A84" s="143"/>
      <c r="B84" s="113" t="s">
        <v>61</v>
      </c>
      <c r="C84" s="112">
        <f t="shared" si="7"/>
        <v>1749</v>
      </c>
      <c r="D84" s="111">
        <v>1749</v>
      </c>
      <c r="E84" s="109">
        <v>165</v>
      </c>
      <c r="F84" s="110"/>
      <c r="G84" s="109"/>
      <c r="H84" s="85"/>
      <c r="I84" s="89">
        <f t="shared" si="6"/>
        <v>23920</v>
      </c>
      <c r="J84" s="106">
        <v>23920</v>
      </c>
      <c r="K84" s="108">
        <v>9943</v>
      </c>
      <c r="L84" s="105">
        <v>994</v>
      </c>
      <c r="M84" s="104"/>
      <c r="N84" s="107"/>
      <c r="O84" s="105"/>
      <c r="P84" s="84"/>
      <c r="Q84" s="106">
        <v>1886</v>
      </c>
      <c r="R84" s="105">
        <v>19</v>
      </c>
      <c r="S84" s="104">
        <v>26676</v>
      </c>
      <c r="T84" s="103">
        <v>1</v>
      </c>
      <c r="U84" s="48"/>
    </row>
    <row r="85" spans="1:21" ht="21.15" customHeight="1" x14ac:dyDescent="0.15">
      <c r="A85" s="259" t="s">
        <v>60</v>
      </c>
      <c r="B85" s="260"/>
      <c r="C85" s="83">
        <f t="shared" si="7"/>
        <v>3033</v>
      </c>
      <c r="D85" s="82">
        <v>3033</v>
      </c>
      <c r="E85" s="80">
        <v>263</v>
      </c>
      <c r="F85" s="81">
        <v>0</v>
      </c>
      <c r="G85" s="80">
        <v>0</v>
      </c>
      <c r="H85" s="85">
        <v>76.167754897036659</v>
      </c>
      <c r="I85" s="73">
        <f t="shared" si="6"/>
        <v>20298</v>
      </c>
      <c r="J85" s="75">
        <v>19639</v>
      </c>
      <c r="K85" s="78">
        <v>8661</v>
      </c>
      <c r="L85" s="74">
        <v>0</v>
      </c>
      <c r="M85" s="73">
        <v>659</v>
      </c>
      <c r="N85" s="77">
        <v>0</v>
      </c>
      <c r="O85" s="74">
        <v>0</v>
      </c>
      <c r="P85" s="84">
        <v>5.0974384731290812</v>
      </c>
      <c r="Q85" s="75">
        <v>854</v>
      </c>
      <c r="R85" s="74">
        <v>6</v>
      </c>
      <c r="S85" s="73">
        <v>27905</v>
      </c>
      <c r="T85" s="72">
        <v>1</v>
      </c>
      <c r="U85" s="48"/>
    </row>
    <row r="86" spans="1:21" ht="21.15" customHeight="1" x14ac:dyDescent="0.15">
      <c r="A86" s="259" t="s">
        <v>59</v>
      </c>
      <c r="B86" s="260"/>
      <c r="C86" s="83">
        <f t="shared" si="7"/>
        <v>11290</v>
      </c>
      <c r="D86" s="82">
        <v>11290</v>
      </c>
      <c r="E86" s="80">
        <v>634</v>
      </c>
      <c r="F86" s="81" t="s">
        <v>20</v>
      </c>
      <c r="G86" s="80" t="s">
        <v>20</v>
      </c>
      <c r="H86" s="85">
        <v>119.33199450375224</v>
      </c>
      <c r="I86" s="73">
        <f t="shared" si="6"/>
        <v>60307</v>
      </c>
      <c r="J86" s="75">
        <v>60307</v>
      </c>
      <c r="K86" s="78">
        <v>14700</v>
      </c>
      <c r="L86" s="74">
        <v>1040</v>
      </c>
      <c r="M86" s="73" t="s">
        <v>20</v>
      </c>
      <c r="N86" s="77" t="s">
        <v>20</v>
      </c>
      <c r="O86" s="74" t="s">
        <v>20</v>
      </c>
      <c r="P86" s="84">
        <v>6.374273332628686</v>
      </c>
      <c r="Q86" s="75">
        <v>7784</v>
      </c>
      <c r="R86" s="74">
        <v>49</v>
      </c>
      <c r="S86" s="73">
        <v>46097</v>
      </c>
      <c r="T86" s="72">
        <v>4</v>
      </c>
      <c r="U86" s="2" t="s">
        <v>40</v>
      </c>
    </row>
    <row r="87" spans="1:21" ht="21.15" customHeight="1" x14ac:dyDescent="0.15">
      <c r="A87" s="259" t="s">
        <v>58</v>
      </c>
      <c r="B87" s="260"/>
      <c r="C87" s="83">
        <f t="shared" si="7"/>
        <v>34316</v>
      </c>
      <c r="D87" s="82">
        <v>34316</v>
      </c>
      <c r="E87" s="80">
        <v>994</v>
      </c>
      <c r="F87" s="81"/>
      <c r="G87" s="80"/>
      <c r="H87" s="67">
        <v>172.30367543683471</v>
      </c>
      <c r="I87" s="73">
        <f t="shared" si="6"/>
        <v>142725</v>
      </c>
      <c r="J87" s="75">
        <v>142725</v>
      </c>
      <c r="K87" s="78">
        <v>56791</v>
      </c>
      <c r="L87" s="74">
        <v>6099</v>
      </c>
      <c r="M87" s="73"/>
      <c r="N87" s="77"/>
      <c r="O87" s="74"/>
      <c r="P87" s="63">
        <v>7.1663486643904397</v>
      </c>
      <c r="Q87" s="62">
        <v>3741</v>
      </c>
      <c r="R87" s="61">
        <v>28</v>
      </c>
      <c r="S87" s="73">
        <v>161965</v>
      </c>
      <c r="T87" s="72">
        <v>1</v>
      </c>
      <c r="U87" s="48"/>
    </row>
    <row r="88" spans="1:21" ht="21.15" customHeight="1" x14ac:dyDescent="0.15">
      <c r="A88" s="259" t="s">
        <v>57</v>
      </c>
      <c r="B88" s="260"/>
      <c r="C88" s="83">
        <f t="shared" si="7"/>
        <v>0</v>
      </c>
      <c r="D88" s="142"/>
      <c r="E88" s="80"/>
      <c r="F88" s="81"/>
      <c r="G88" s="80"/>
      <c r="H88" s="85"/>
      <c r="I88" s="73">
        <f t="shared" si="6"/>
        <v>0</v>
      </c>
      <c r="J88" s="75"/>
      <c r="K88" s="78"/>
      <c r="L88" s="74"/>
      <c r="M88" s="73"/>
      <c r="N88" s="77"/>
      <c r="O88" s="74"/>
      <c r="P88" s="84"/>
      <c r="Q88" s="141"/>
      <c r="R88" s="90"/>
      <c r="S88" s="73">
        <v>1408</v>
      </c>
      <c r="T88" s="72">
        <v>2</v>
      </c>
      <c r="U88" s="48"/>
    </row>
    <row r="89" spans="1:21" ht="21.15" customHeight="1" x14ac:dyDescent="0.15">
      <c r="A89" s="259" t="s">
        <v>56</v>
      </c>
      <c r="B89" s="260"/>
      <c r="C89" s="83"/>
      <c r="D89" s="82">
        <v>24986</v>
      </c>
      <c r="E89" s="80">
        <v>1560</v>
      </c>
      <c r="F89" s="81"/>
      <c r="G89" s="80"/>
      <c r="H89" s="79">
        <v>0</v>
      </c>
      <c r="I89" s="73">
        <f t="shared" si="6"/>
        <v>99750</v>
      </c>
      <c r="J89" s="75">
        <v>99750</v>
      </c>
      <c r="K89" s="78">
        <v>40211</v>
      </c>
      <c r="L89" s="74">
        <v>649</v>
      </c>
      <c r="M89" s="73"/>
      <c r="N89" s="77"/>
      <c r="O89" s="74"/>
      <c r="P89" s="76">
        <v>6.0137457044673539</v>
      </c>
      <c r="Q89" s="75">
        <v>5026</v>
      </c>
      <c r="R89" s="74">
        <v>56</v>
      </c>
      <c r="S89" s="73">
        <v>44186</v>
      </c>
      <c r="T89" s="72">
        <v>2</v>
      </c>
      <c r="U89" s="48"/>
    </row>
    <row r="90" spans="1:21" ht="21.15" customHeight="1" x14ac:dyDescent="0.15">
      <c r="A90" s="259" t="s">
        <v>55</v>
      </c>
      <c r="B90" s="260"/>
      <c r="C90" s="83">
        <f t="shared" ref="C90:C98" si="8">D90+F90</f>
        <v>11396</v>
      </c>
      <c r="D90" s="82">
        <v>11396</v>
      </c>
      <c r="E90" s="74">
        <v>1544</v>
      </c>
      <c r="F90" s="81"/>
      <c r="G90" s="80"/>
      <c r="H90" s="79">
        <v>65.138611031723343</v>
      </c>
      <c r="I90" s="73">
        <f t="shared" si="6"/>
        <v>186777</v>
      </c>
      <c r="J90" s="75">
        <v>186777</v>
      </c>
      <c r="K90" s="78">
        <v>62814</v>
      </c>
      <c r="L90" s="74">
        <v>16615</v>
      </c>
      <c r="M90" s="73"/>
      <c r="N90" s="77"/>
      <c r="O90" s="74"/>
      <c r="P90" s="76">
        <v>10.676021720491569</v>
      </c>
      <c r="Q90" s="75">
        <v>3535</v>
      </c>
      <c r="R90" s="74">
        <v>48</v>
      </c>
      <c r="S90" s="73">
        <v>162289</v>
      </c>
      <c r="T90" s="72">
        <v>1</v>
      </c>
      <c r="U90" s="48"/>
    </row>
    <row r="91" spans="1:21" ht="21.15" customHeight="1" x14ac:dyDescent="0.15">
      <c r="A91" s="259" t="s">
        <v>54</v>
      </c>
      <c r="B91" s="260"/>
      <c r="C91" s="83">
        <f t="shared" si="8"/>
        <v>18163</v>
      </c>
      <c r="D91" s="82">
        <v>18163</v>
      </c>
      <c r="E91" s="74">
        <v>1534</v>
      </c>
      <c r="F91" s="81"/>
      <c r="G91" s="80"/>
      <c r="H91" s="79">
        <v>133.48276622326745</v>
      </c>
      <c r="I91" s="73">
        <f t="shared" si="6"/>
        <v>219493</v>
      </c>
      <c r="J91" s="75">
        <v>219493</v>
      </c>
      <c r="K91" s="78">
        <v>60604</v>
      </c>
      <c r="L91" s="74">
        <v>10337</v>
      </c>
      <c r="M91" s="73"/>
      <c r="N91" s="77"/>
      <c r="O91" s="74"/>
      <c r="P91" s="76">
        <v>16.13088851326523</v>
      </c>
      <c r="Q91" s="75">
        <v>3228</v>
      </c>
      <c r="R91" s="74">
        <v>57</v>
      </c>
      <c r="S91" s="73">
        <v>124014</v>
      </c>
      <c r="T91" s="72">
        <v>1</v>
      </c>
      <c r="U91" s="48"/>
    </row>
    <row r="92" spans="1:21" ht="21.15" customHeight="1" x14ac:dyDescent="0.15">
      <c r="A92" s="259" t="s">
        <v>53</v>
      </c>
      <c r="B92" s="260"/>
      <c r="C92" s="83">
        <f t="shared" si="8"/>
        <v>18098</v>
      </c>
      <c r="D92" s="82">
        <v>18098</v>
      </c>
      <c r="E92" s="74">
        <v>1228</v>
      </c>
      <c r="F92" s="81" t="s">
        <v>20</v>
      </c>
      <c r="G92" s="80" t="s">
        <v>20</v>
      </c>
      <c r="H92" s="67">
        <v>106.90531041408235</v>
      </c>
      <c r="I92" s="73">
        <f t="shared" si="6"/>
        <v>61348</v>
      </c>
      <c r="J92" s="75">
        <v>57217</v>
      </c>
      <c r="K92" s="78">
        <v>23080</v>
      </c>
      <c r="L92" s="74">
        <v>686</v>
      </c>
      <c r="M92" s="73">
        <v>4131</v>
      </c>
      <c r="N92" s="77" t="s">
        <v>20</v>
      </c>
      <c r="O92" s="74">
        <v>0</v>
      </c>
      <c r="P92" s="63">
        <v>3.623840746647764</v>
      </c>
      <c r="Q92" s="75">
        <v>846</v>
      </c>
      <c r="R92" s="74">
        <v>42</v>
      </c>
      <c r="S92" s="73">
        <v>49733</v>
      </c>
      <c r="T92" s="72">
        <v>1</v>
      </c>
      <c r="U92" s="48"/>
    </row>
    <row r="93" spans="1:21" ht="21.15" customHeight="1" x14ac:dyDescent="0.15">
      <c r="A93" s="259" t="s">
        <v>52</v>
      </c>
      <c r="B93" s="260"/>
      <c r="C93" s="83">
        <f t="shared" si="8"/>
        <v>17571</v>
      </c>
      <c r="D93" s="82">
        <v>17571</v>
      </c>
      <c r="E93" s="74">
        <v>2007</v>
      </c>
      <c r="F93" s="81">
        <v>0</v>
      </c>
      <c r="G93" s="80">
        <v>0</v>
      </c>
      <c r="H93" s="79">
        <v>72.481643428760009</v>
      </c>
      <c r="I93" s="73">
        <f t="shared" si="6"/>
        <v>72754</v>
      </c>
      <c r="J93" s="75">
        <v>70693</v>
      </c>
      <c r="K93" s="78">
        <v>39932</v>
      </c>
      <c r="L93" s="74">
        <v>750</v>
      </c>
      <c r="M93" s="73">
        <v>2061</v>
      </c>
      <c r="N93" s="78">
        <v>1831</v>
      </c>
      <c r="O93" s="74">
        <v>0</v>
      </c>
      <c r="P93" s="76">
        <v>3.0011550202128539</v>
      </c>
      <c r="Q93" s="75">
        <v>11543</v>
      </c>
      <c r="R93" s="74">
        <v>50</v>
      </c>
      <c r="S93" s="73">
        <v>42268</v>
      </c>
      <c r="T93" s="72">
        <v>1</v>
      </c>
      <c r="U93" s="48"/>
    </row>
    <row r="94" spans="1:21" ht="21.15" customHeight="1" x14ac:dyDescent="0.15">
      <c r="A94" s="259" t="s">
        <v>51</v>
      </c>
      <c r="B94" s="260"/>
      <c r="C94" s="83">
        <f t="shared" si="8"/>
        <v>10395</v>
      </c>
      <c r="D94" s="82">
        <v>10395</v>
      </c>
      <c r="E94" s="74">
        <v>685</v>
      </c>
      <c r="F94" s="81"/>
      <c r="G94" s="80"/>
      <c r="H94" s="79">
        <v>123.5734664764622</v>
      </c>
      <c r="I94" s="73">
        <f t="shared" si="6"/>
        <v>39598</v>
      </c>
      <c r="J94" s="75">
        <v>33237</v>
      </c>
      <c r="K94" s="78">
        <v>15907</v>
      </c>
      <c r="L94" s="74">
        <v>711</v>
      </c>
      <c r="M94" s="73">
        <v>6361</v>
      </c>
      <c r="N94" s="78">
        <v>5657</v>
      </c>
      <c r="O94" s="74">
        <v>201</v>
      </c>
      <c r="P94" s="76">
        <v>4.7073228720874942</v>
      </c>
      <c r="Q94" s="75">
        <v>4148</v>
      </c>
      <c r="R94" s="74">
        <v>21</v>
      </c>
      <c r="S94" s="73">
        <v>13197</v>
      </c>
      <c r="T94" s="72">
        <v>2</v>
      </c>
      <c r="U94" s="2" t="s">
        <v>50</v>
      </c>
    </row>
    <row r="95" spans="1:21" ht="21.15" customHeight="1" x14ac:dyDescent="0.15">
      <c r="A95" s="259" t="s">
        <v>49</v>
      </c>
      <c r="B95" s="260"/>
      <c r="C95" s="83">
        <f t="shared" si="8"/>
        <v>4718</v>
      </c>
      <c r="D95" s="82">
        <v>4718</v>
      </c>
      <c r="E95" s="74">
        <v>900</v>
      </c>
      <c r="F95" s="81">
        <v>0</v>
      </c>
      <c r="G95" s="80">
        <v>0</v>
      </c>
      <c r="H95" s="79">
        <v>40.139526969542281</v>
      </c>
      <c r="I95" s="73">
        <f t="shared" si="6"/>
        <v>82678</v>
      </c>
      <c r="J95" s="75">
        <v>81799</v>
      </c>
      <c r="K95" s="78">
        <v>41127</v>
      </c>
      <c r="L95" s="74">
        <v>502</v>
      </c>
      <c r="M95" s="73">
        <v>879</v>
      </c>
      <c r="N95" s="77">
        <v>327</v>
      </c>
      <c r="O95" s="74">
        <v>0</v>
      </c>
      <c r="P95" s="76">
        <v>7.0340309681810451</v>
      </c>
      <c r="Q95" s="75">
        <v>29420</v>
      </c>
      <c r="R95" s="74">
        <v>121</v>
      </c>
      <c r="S95" s="73">
        <v>22860</v>
      </c>
      <c r="T95" s="72">
        <v>3</v>
      </c>
      <c r="U95" s="48"/>
    </row>
    <row r="96" spans="1:21" ht="21.15" customHeight="1" x14ac:dyDescent="0.15">
      <c r="A96" s="259" t="s">
        <v>48</v>
      </c>
      <c r="B96" s="260"/>
      <c r="C96" s="83">
        <f t="shared" si="8"/>
        <v>3820</v>
      </c>
      <c r="D96" s="82">
        <v>3601</v>
      </c>
      <c r="E96" s="74">
        <v>655</v>
      </c>
      <c r="F96" s="81">
        <v>219</v>
      </c>
      <c r="G96" s="80">
        <v>51</v>
      </c>
      <c r="H96" s="79">
        <v>31.150615673163173</v>
      </c>
      <c r="I96" s="73">
        <f t="shared" si="6"/>
        <v>69424</v>
      </c>
      <c r="J96" s="75">
        <v>65203</v>
      </c>
      <c r="K96" s="78">
        <v>31348</v>
      </c>
      <c r="L96" s="74">
        <v>376</v>
      </c>
      <c r="M96" s="73">
        <v>4221</v>
      </c>
      <c r="N96" s="78">
        <v>2218</v>
      </c>
      <c r="O96" s="74">
        <v>78</v>
      </c>
      <c r="P96" s="76">
        <v>5.6612574410829328</v>
      </c>
      <c r="Q96" s="75">
        <v>16220</v>
      </c>
      <c r="R96" s="74">
        <v>131</v>
      </c>
      <c r="S96" s="73">
        <v>21992</v>
      </c>
      <c r="T96" s="72">
        <v>2</v>
      </c>
      <c r="U96" s="48"/>
    </row>
    <row r="97" spans="1:21" ht="21.15" customHeight="1" x14ac:dyDescent="0.15">
      <c r="A97" s="259" t="s">
        <v>47</v>
      </c>
      <c r="B97" s="260"/>
      <c r="C97" s="83">
        <f t="shared" si="8"/>
        <v>5485</v>
      </c>
      <c r="D97" s="82">
        <v>5485</v>
      </c>
      <c r="E97" s="74">
        <v>314</v>
      </c>
      <c r="F97" s="81">
        <v>0</v>
      </c>
      <c r="G97" s="80">
        <v>0</v>
      </c>
      <c r="H97" s="79">
        <v>147.52555137170521</v>
      </c>
      <c r="I97" s="73">
        <f t="shared" si="6"/>
        <v>34127</v>
      </c>
      <c r="J97" s="75">
        <v>19182</v>
      </c>
      <c r="K97" s="78" t="s">
        <v>20</v>
      </c>
      <c r="L97" s="74" t="s">
        <v>20</v>
      </c>
      <c r="M97" s="73">
        <v>14945</v>
      </c>
      <c r="N97" s="77" t="s">
        <v>20</v>
      </c>
      <c r="O97" s="74" t="s">
        <v>20</v>
      </c>
      <c r="P97" s="76">
        <v>9.1788596019365247</v>
      </c>
      <c r="Q97" s="75">
        <v>38022</v>
      </c>
      <c r="R97" s="74" t="s">
        <v>20</v>
      </c>
      <c r="S97" s="73">
        <v>4255</v>
      </c>
      <c r="T97" s="72">
        <v>3</v>
      </c>
      <c r="U97" s="48"/>
    </row>
    <row r="98" spans="1:21" ht="21.15" customHeight="1" x14ac:dyDescent="0.15">
      <c r="A98" s="257" t="s">
        <v>46</v>
      </c>
      <c r="B98" s="258"/>
      <c r="C98" s="140">
        <f t="shared" si="8"/>
        <v>5043</v>
      </c>
      <c r="D98" s="139">
        <v>5043</v>
      </c>
      <c r="E98" s="137">
        <v>425</v>
      </c>
      <c r="F98" s="138"/>
      <c r="G98" s="137"/>
      <c r="H98" s="67"/>
      <c r="I98" s="136">
        <f t="shared" si="6"/>
        <v>42222</v>
      </c>
      <c r="J98" s="133">
        <v>42222</v>
      </c>
      <c r="K98" s="135">
        <v>16846</v>
      </c>
      <c r="L98" s="132">
        <v>1112</v>
      </c>
      <c r="M98" s="131"/>
      <c r="N98" s="134"/>
      <c r="O98" s="132"/>
      <c r="P98" s="63"/>
      <c r="Q98" s="133">
        <v>7077</v>
      </c>
      <c r="R98" s="132">
        <v>32</v>
      </c>
      <c r="S98" s="131">
        <v>66845</v>
      </c>
      <c r="T98" s="130">
        <v>1</v>
      </c>
      <c r="U98" s="48"/>
    </row>
    <row r="99" spans="1:21" ht="21.15" customHeight="1" x14ac:dyDescent="0.15">
      <c r="A99" s="129"/>
      <c r="B99" s="113" t="s">
        <v>45</v>
      </c>
      <c r="C99" s="127"/>
      <c r="D99" s="126"/>
      <c r="E99" s="124"/>
      <c r="F99" s="125"/>
      <c r="G99" s="124"/>
      <c r="H99" s="123"/>
      <c r="I99" s="122">
        <f t="shared" si="6"/>
        <v>121</v>
      </c>
      <c r="J99" s="118">
        <v>121</v>
      </c>
      <c r="K99" s="121">
        <v>89</v>
      </c>
      <c r="L99" s="117"/>
      <c r="M99" s="116"/>
      <c r="N99" s="120"/>
      <c r="O99" s="117"/>
      <c r="P99" s="119"/>
      <c r="Q99" s="118"/>
      <c r="R99" s="117"/>
      <c r="S99" s="116">
        <v>52</v>
      </c>
      <c r="T99" s="115">
        <v>3</v>
      </c>
      <c r="U99" s="48"/>
    </row>
    <row r="100" spans="1:21" ht="21.15" customHeight="1" x14ac:dyDescent="0.15">
      <c r="A100" s="128"/>
      <c r="B100" s="113" t="s">
        <v>44</v>
      </c>
      <c r="C100" s="127"/>
      <c r="D100" s="126"/>
      <c r="E100" s="124"/>
      <c r="F100" s="125"/>
      <c r="G100" s="124"/>
      <c r="H100" s="123"/>
      <c r="I100" s="122">
        <f t="shared" si="6"/>
        <v>633</v>
      </c>
      <c r="J100" s="118">
        <v>633</v>
      </c>
      <c r="K100" s="121">
        <v>166</v>
      </c>
      <c r="L100" s="117"/>
      <c r="M100" s="116"/>
      <c r="N100" s="120"/>
      <c r="O100" s="117"/>
      <c r="P100" s="119"/>
      <c r="Q100" s="118"/>
      <c r="R100" s="117"/>
      <c r="S100" s="116">
        <v>310</v>
      </c>
      <c r="T100" s="115">
        <v>3</v>
      </c>
      <c r="U100" s="48"/>
    </row>
    <row r="101" spans="1:21" ht="21.15" customHeight="1" x14ac:dyDescent="0.15">
      <c r="A101" s="114"/>
      <c r="B101" s="113" t="s">
        <v>43</v>
      </c>
      <c r="C101" s="112"/>
      <c r="D101" s="111"/>
      <c r="E101" s="109"/>
      <c r="F101" s="110"/>
      <c r="G101" s="109"/>
      <c r="H101" s="85"/>
      <c r="I101" s="89">
        <f t="shared" si="6"/>
        <v>33</v>
      </c>
      <c r="J101" s="106">
        <v>33</v>
      </c>
      <c r="K101" s="108">
        <v>8</v>
      </c>
      <c r="L101" s="105"/>
      <c r="M101" s="104"/>
      <c r="N101" s="107"/>
      <c r="O101" s="105"/>
      <c r="P101" s="84"/>
      <c r="Q101" s="106"/>
      <c r="R101" s="105"/>
      <c r="S101" s="104">
        <v>15</v>
      </c>
      <c r="T101" s="103">
        <v>3</v>
      </c>
      <c r="U101" s="48"/>
    </row>
    <row r="102" spans="1:21" ht="21.15" customHeight="1" x14ac:dyDescent="0.15">
      <c r="A102" s="259" t="s">
        <v>42</v>
      </c>
      <c r="B102" s="260"/>
      <c r="C102" s="83">
        <f t="shared" ref="C102:C119" si="9">D102+F102</f>
        <v>3090</v>
      </c>
      <c r="D102" s="82">
        <v>3090</v>
      </c>
      <c r="E102" s="80">
        <v>294</v>
      </c>
      <c r="F102" s="81"/>
      <c r="G102" s="80"/>
      <c r="H102" s="79">
        <v>35.855186818287308</v>
      </c>
      <c r="I102" s="73">
        <f t="shared" si="6"/>
        <v>46534</v>
      </c>
      <c r="J102" s="75">
        <v>46534</v>
      </c>
      <c r="K102" s="78">
        <v>13521</v>
      </c>
      <c r="L102" s="74">
        <v>127</v>
      </c>
      <c r="M102" s="73"/>
      <c r="N102" s="77"/>
      <c r="O102" s="74"/>
      <c r="P102" s="76">
        <v>5.3996286841494543</v>
      </c>
      <c r="Q102" s="75">
        <v>1292</v>
      </c>
      <c r="R102" s="74">
        <v>27</v>
      </c>
      <c r="S102" s="73">
        <v>36712</v>
      </c>
      <c r="T102" s="72">
        <v>1</v>
      </c>
      <c r="U102" s="48"/>
    </row>
    <row r="103" spans="1:21" ht="21.15" customHeight="1" x14ac:dyDescent="0.15">
      <c r="A103" s="261" t="s">
        <v>41</v>
      </c>
      <c r="B103" s="262"/>
      <c r="C103" s="101">
        <f t="shared" si="9"/>
        <v>2240</v>
      </c>
      <c r="D103" s="100">
        <v>2240</v>
      </c>
      <c r="E103" s="98">
        <v>246</v>
      </c>
      <c r="F103" s="99"/>
      <c r="G103" s="98"/>
      <c r="H103" s="85">
        <v>17.570005490626716</v>
      </c>
      <c r="I103" s="89">
        <f t="shared" si="6"/>
        <v>68439</v>
      </c>
      <c r="J103" s="91">
        <v>68439</v>
      </c>
      <c r="K103" s="92">
        <v>26150</v>
      </c>
      <c r="L103" s="90">
        <v>505</v>
      </c>
      <c r="M103" s="89"/>
      <c r="N103" s="97"/>
      <c r="O103" s="90"/>
      <c r="P103" s="84">
        <v>5.3681857400580437</v>
      </c>
      <c r="Q103" s="91">
        <v>5744</v>
      </c>
      <c r="R103" s="90">
        <v>21</v>
      </c>
      <c r="S103" s="89">
        <v>17460</v>
      </c>
      <c r="T103" s="88">
        <v>4</v>
      </c>
      <c r="U103" s="2" t="s">
        <v>40</v>
      </c>
    </row>
    <row r="104" spans="1:21" ht="21.15" customHeight="1" x14ac:dyDescent="0.15">
      <c r="A104" s="259" t="s">
        <v>39</v>
      </c>
      <c r="B104" s="260"/>
      <c r="C104" s="83">
        <f t="shared" si="9"/>
        <v>15575</v>
      </c>
      <c r="D104" s="82">
        <v>15575</v>
      </c>
      <c r="E104" s="80">
        <v>910</v>
      </c>
      <c r="F104" s="81"/>
      <c r="G104" s="80"/>
      <c r="H104" s="79">
        <v>148.98603405395065</v>
      </c>
      <c r="I104" s="73">
        <f t="shared" si="6"/>
        <v>78731</v>
      </c>
      <c r="J104" s="62">
        <v>78731</v>
      </c>
      <c r="K104" s="65">
        <v>18664</v>
      </c>
      <c r="L104" s="74">
        <v>0</v>
      </c>
      <c r="M104" s="73"/>
      <c r="N104" s="77"/>
      <c r="O104" s="74"/>
      <c r="P104" s="76">
        <v>7.5311842356992535</v>
      </c>
      <c r="Q104" s="62">
        <v>717</v>
      </c>
      <c r="R104" s="61">
        <v>35</v>
      </c>
      <c r="S104" s="60">
        <v>75664</v>
      </c>
      <c r="T104" s="59">
        <v>1</v>
      </c>
    </row>
    <row r="105" spans="1:21" ht="21.15" customHeight="1" x14ac:dyDescent="0.15">
      <c r="A105" s="259" t="s">
        <v>38</v>
      </c>
      <c r="B105" s="260"/>
      <c r="C105" s="83">
        <f t="shared" si="9"/>
        <v>5523</v>
      </c>
      <c r="D105" s="96">
        <v>5523</v>
      </c>
      <c r="E105" s="95">
        <v>244</v>
      </c>
      <c r="F105" s="81"/>
      <c r="G105" s="80"/>
      <c r="H105" s="79">
        <v>53.388110198163361</v>
      </c>
      <c r="I105" s="73">
        <f t="shared" si="6"/>
        <v>22335</v>
      </c>
      <c r="J105" s="75">
        <v>22335</v>
      </c>
      <c r="K105" s="93">
        <v>5273</v>
      </c>
      <c r="L105" s="74">
        <v>0</v>
      </c>
      <c r="M105" s="73"/>
      <c r="N105" s="77"/>
      <c r="O105" s="74"/>
      <c r="P105" s="76">
        <v>2.1590140164330593</v>
      </c>
      <c r="Q105" s="94">
        <v>4177</v>
      </c>
      <c r="R105" s="74">
        <v>24</v>
      </c>
      <c r="S105" s="93">
        <v>12838</v>
      </c>
      <c r="T105" s="72">
        <v>2</v>
      </c>
      <c r="U105" s="48"/>
    </row>
    <row r="106" spans="1:21" ht="21.15" customHeight="1" x14ac:dyDescent="0.15">
      <c r="A106" s="259" t="s">
        <v>37</v>
      </c>
      <c r="B106" s="260"/>
      <c r="C106" s="83">
        <f t="shared" si="9"/>
        <v>1798</v>
      </c>
      <c r="D106" s="82">
        <v>1798</v>
      </c>
      <c r="E106" s="80">
        <v>297</v>
      </c>
      <c r="F106" s="81"/>
      <c r="G106" s="80"/>
      <c r="H106" s="79">
        <v>48.307361633530363</v>
      </c>
      <c r="I106" s="73">
        <f t="shared" si="6"/>
        <v>23685</v>
      </c>
      <c r="J106" s="91">
        <v>23685</v>
      </c>
      <c r="K106" s="92">
        <v>9396</v>
      </c>
      <c r="L106" s="74">
        <v>1599</v>
      </c>
      <c r="M106" s="73"/>
      <c r="N106" s="77"/>
      <c r="O106" s="74"/>
      <c r="P106" s="76">
        <v>6.3635142396560989</v>
      </c>
      <c r="Q106" s="91">
        <v>1961</v>
      </c>
      <c r="R106" s="90">
        <v>10</v>
      </c>
      <c r="S106" s="89">
        <v>26341</v>
      </c>
      <c r="T106" s="88">
        <v>1</v>
      </c>
      <c r="U106" s="48"/>
    </row>
    <row r="107" spans="1:21" ht="21.15" customHeight="1" x14ac:dyDescent="0.15">
      <c r="A107" s="259" t="s">
        <v>36</v>
      </c>
      <c r="B107" s="260"/>
      <c r="C107" s="83">
        <f t="shared" si="9"/>
        <v>3050</v>
      </c>
      <c r="D107" s="82">
        <v>3050</v>
      </c>
      <c r="E107" s="80">
        <v>88</v>
      </c>
      <c r="F107" s="81"/>
      <c r="G107" s="80"/>
      <c r="H107" s="79">
        <v>100.5273566249176</v>
      </c>
      <c r="I107" s="73">
        <f t="shared" si="6"/>
        <v>13543</v>
      </c>
      <c r="J107" s="75">
        <v>13543</v>
      </c>
      <c r="K107" s="78">
        <v>3381</v>
      </c>
      <c r="L107" s="74">
        <v>1028</v>
      </c>
      <c r="M107" s="73"/>
      <c r="N107" s="77"/>
      <c r="O107" s="74"/>
      <c r="P107" s="76">
        <v>4.4637442320369152</v>
      </c>
      <c r="Q107" s="75">
        <v>868</v>
      </c>
      <c r="R107" s="74">
        <v>5</v>
      </c>
      <c r="S107" s="73">
        <v>5570</v>
      </c>
      <c r="T107" s="72">
        <v>2</v>
      </c>
    </row>
    <row r="108" spans="1:21" ht="21.15" customHeight="1" x14ac:dyDescent="0.15">
      <c r="A108" s="259" t="s">
        <v>35</v>
      </c>
      <c r="B108" s="260"/>
      <c r="C108" s="83">
        <f t="shared" si="9"/>
        <v>1902</v>
      </c>
      <c r="D108" s="82">
        <v>1902</v>
      </c>
      <c r="E108" s="80">
        <v>154</v>
      </c>
      <c r="F108" s="81"/>
      <c r="G108" s="80"/>
      <c r="H108" s="79">
        <v>223.2394366197183</v>
      </c>
      <c r="I108" s="73">
        <f t="shared" si="6"/>
        <v>10104</v>
      </c>
      <c r="J108" s="75">
        <v>10104</v>
      </c>
      <c r="K108" s="78">
        <v>3456</v>
      </c>
      <c r="L108" s="74">
        <v>680</v>
      </c>
      <c r="M108" s="73"/>
      <c r="N108" s="77"/>
      <c r="O108" s="74"/>
      <c r="P108" s="76">
        <v>11.859154929577464</v>
      </c>
      <c r="Q108" s="75">
        <v>1173</v>
      </c>
      <c r="R108" s="74">
        <v>3</v>
      </c>
      <c r="S108" s="73">
        <v>2855</v>
      </c>
      <c r="T108" s="72"/>
      <c r="U108" s="48"/>
    </row>
    <row r="109" spans="1:21" ht="21.15" customHeight="1" x14ac:dyDescent="0.15">
      <c r="A109" s="259" t="s">
        <v>34</v>
      </c>
      <c r="B109" s="260"/>
      <c r="C109" s="83">
        <f t="shared" si="9"/>
        <v>1146</v>
      </c>
      <c r="D109" s="82">
        <v>1146</v>
      </c>
      <c r="E109" s="80">
        <v>171</v>
      </c>
      <c r="F109" s="81"/>
      <c r="G109" s="80"/>
      <c r="H109" s="79">
        <v>30.373707924728333</v>
      </c>
      <c r="I109" s="73">
        <v>35806</v>
      </c>
      <c r="J109" s="75">
        <v>35806</v>
      </c>
      <c r="K109" s="78">
        <v>17058</v>
      </c>
      <c r="L109" s="74">
        <v>1</v>
      </c>
      <c r="M109" s="73"/>
      <c r="N109" s="77"/>
      <c r="O109" s="74"/>
      <c r="P109" s="76">
        <v>9.490060959448714</v>
      </c>
      <c r="Q109" s="75">
        <v>6401</v>
      </c>
      <c r="R109" s="74">
        <v>21</v>
      </c>
      <c r="S109" s="73">
        <v>9020</v>
      </c>
      <c r="T109" s="72">
        <v>3</v>
      </c>
      <c r="U109" s="48"/>
    </row>
    <row r="110" spans="1:21" ht="21.15" customHeight="1" x14ac:dyDescent="0.15">
      <c r="A110" s="259" t="s">
        <v>33</v>
      </c>
      <c r="B110" s="260"/>
      <c r="C110" s="83">
        <f t="shared" si="9"/>
        <v>13045</v>
      </c>
      <c r="D110" s="82">
        <v>13045</v>
      </c>
      <c r="E110" s="80">
        <v>994</v>
      </c>
      <c r="F110" s="81"/>
      <c r="G110" s="80"/>
      <c r="H110" s="67">
        <v>170.63440156965336</v>
      </c>
      <c r="I110" s="73">
        <f t="shared" ref="I110:I127" si="10">J110+M110</f>
        <v>85416</v>
      </c>
      <c r="J110" s="75">
        <v>85416</v>
      </c>
      <c r="K110" s="78">
        <v>24783</v>
      </c>
      <c r="L110" s="74">
        <v>4958</v>
      </c>
      <c r="M110" s="73"/>
      <c r="N110" s="77"/>
      <c r="O110" s="74"/>
      <c r="P110" s="63">
        <v>11.172792674950948</v>
      </c>
      <c r="Q110" s="75">
        <v>2595</v>
      </c>
      <c r="R110" s="74">
        <v>24</v>
      </c>
      <c r="S110" s="73">
        <v>65865</v>
      </c>
      <c r="T110" s="72">
        <v>4</v>
      </c>
      <c r="U110" s="48"/>
    </row>
    <row r="111" spans="1:21" ht="21.15" customHeight="1" x14ac:dyDescent="0.15">
      <c r="A111" s="259" t="s">
        <v>32</v>
      </c>
      <c r="B111" s="260"/>
      <c r="C111" s="83">
        <f t="shared" si="9"/>
        <v>6374</v>
      </c>
      <c r="D111" s="82">
        <v>6374</v>
      </c>
      <c r="E111" s="80">
        <v>1342</v>
      </c>
      <c r="F111" s="81"/>
      <c r="G111" s="80"/>
      <c r="H111" s="87">
        <v>39.612205580759429</v>
      </c>
      <c r="I111" s="73">
        <f t="shared" si="10"/>
        <v>115449</v>
      </c>
      <c r="J111" s="75">
        <v>115449</v>
      </c>
      <c r="K111" s="78">
        <v>51113</v>
      </c>
      <c r="L111" s="74">
        <v>4842</v>
      </c>
      <c r="M111" s="73"/>
      <c r="N111" s="77"/>
      <c r="O111" s="74"/>
      <c r="P111" s="86">
        <v>7.1747560748244359</v>
      </c>
      <c r="Q111" s="75">
        <v>10825</v>
      </c>
      <c r="R111" s="74">
        <v>31</v>
      </c>
      <c r="S111" s="73">
        <v>32742</v>
      </c>
      <c r="T111" s="72">
        <v>3</v>
      </c>
    </row>
    <row r="112" spans="1:21" ht="21.15" customHeight="1" x14ac:dyDescent="0.15">
      <c r="A112" s="259" t="s">
        <v>31</v>
      </c>
      <c r="B112" s="260"/>
      <c r="C112" s="83">
        <f t="shared" si="9"/>
        <v>5977</v>
      </c>
      <c r="D112" s="82">
        <v>5977</v>
      </c>
      <c r="E112" s="80">
        <v>245</v>
      </c>
      <c r="F112" s="81"/>
      <c r="G112" s="80"/>
      <c r="H112" s="85">
        <v>137.11860518467537</v>
      </c>
      <c r="I112" s="73">
        <f t="shared" si="10"/>
        <v>27378</v>
      </c>
      <c r="J112" s="75">
        <v>27378</v>
      </c>
      <c r="K112" s="78">
        <v>16134</v>
      </c>
      <c r="L112" s="74">
        <v>60</v>
      </c>
      <c r="M112" s="73"/>
      <c r="N112" s="77"/>
      <c r="O112" s="74"/>
      <c r="P112" s="84">
        <v>6.2807983482450105</v>
      </c>
      <c r="Q112" s="75">
        <v>7973</v>
      </c>
      <c r="R112" s="74">
        <v>30</v>
      </c>
      <c r="S112" s="73"/>
      <c r="T112" s="72"/>
      <c r="U112" s="48"/>
    </row>
    <row r="113" spans="1:21" ht="21.15" customHeight="1" x14ac:dyDescent="0.15">
      <c r="A113" s="259" t="s">
        <v>30</v>
      </c>
      <c r="B113" s="260"/>
      <c r="C113" s="83">
        <f t="shared" si="9"/>
        <v>8726</v>
      </c>
      <c r="D113" s="82">
        <v>8726</v>
      </c>
      <c r="E113" s="80">
        <v>664</v>
      </c>
      <c r="F113" s="81"/>
      <c r="G113" s="80"/>
      <c r="H113" s="79">
        <v>104.93025493025493</v>
      </c>
      <c r="I113" s="73">
        <f t="shared" si="10"/>
        <v>71343</v>
      </c>
      <c r="J113" s="75">
        <v>71343</v>
      </c>
      <c r="K113" s="78">
        <v>48823</v>
      </c>
      <c r="L113" s="74">
        <v>2088</v>
      </c>
      <c r="M113" s="73"/>
      <c r="N113" s="77"/>
      <c r="O113" s="74"/>
      <c r="P113" s="76">
        <v>8.579004329004329</v>
      </c>
      <c r="Q113" s="75">
        <v>4187</v>
      </c>
      <c r="R113" s="74">
        <v>28</v>
      </c>
      <c r="S113" s="73">
        <v>40391</v>
      </c>
      <c r="T113" s="72">
        <v>1</v>
      </c>
    </row>
    <row r="114" spans="1:21" ht="21.15" customHeight="1" x14ac:dyDescent="0.15">
      <c r="A114" s="259" t="s">
        <v>29</v>
      </c>
      <c r="B114" s="260"/>
      <c r="C114" s="83">
        <f t="shared" si="9"/>
        <v>5048</v>
      </c>
      <c r="D114" s="82">
        <v>5048</v>
      </c>
      <c r="E114" s="80">
        <v>366</v>
      </c>
      <c r="F114" s="81"/>
      <c r="G114" s="80"/>
      <c r="H114" s="79">
        <v>90.030319243802396</v>
      </c>
      <c r="I114" s="73">
        <f t="shared" si="10"/>
        <v>29619</v>
      </c>
      <c r="J114" s="75">
        <v>29619</v>
      </c>
      <c r="K114" s="78">
        <v>13481</v>
      </c>
      <c r="L114" s="74">
        <v>620</v>
      </c>
      <c r="M114" s="73"/>
      <c r="N114" s="77"/>
      <c r="O114" s="74"/>
      <c r="P114" s="76">
        <v>5.2825040128410912</v>
      </c>
      <c r="Q114" s="75">
        <v>6421</v>
      </c>
      <c r="R114" s="74">
        <v>121</v>
      </c>
      <c r="S114" s="73">
        <v>6452</v>
      </c>
      <c r="T114" s="72">
        <v>3</v>
      </c>
      <c r="U114" s="48"/>
    </row>
    <row r="115" spans="1:21" ht="21.15" customHeight="1" x14ac:dyDescent="0.15">
      <c r="A115" s="259" t="s">
        <v>28</v>
      </c>
      <c r="B115" s="260"/>
      <c r="C115" s="83">
        <f t="shared" si="9"/>
        <v>788</v>
      </c>
      <c r="D115" s="82">
        <v>788</v>
      </c>
      <c r="E115" s="80">
        <v>31</v>
      </c>
      <c r="F115" s="81">
        <v>0</v>
      </c>
      <c r="G115" s="80">
        <v>0</v>
      </c>
      <c r="H115" s="79">
        <v>103.27653997378768</v>
      </c>
      <c r="I115" s="73">
        <f t="shared" si="10"/>
        <v>492</v>
      </c>
      <c r="J115" s="75">
        <v>492</v>
      </c>
      <c r="K115" s="78">
        <v>146</v>
      </c>
      <c r="L115" s="74">
        <v>0</v>
      </c>
      <c r="M115" s="73">
        <v>0</v>
      </c>
      <c r="N115" s="77">
        <v>0</v>
      </c>
      <c r="O115" s="74">
        <v>0</v>
      </c>
      <c r="P115" s="76">
        <v>0.64482306684141544</v>
      </c>
      <c r="Q115" s="75">
        <v>0</v>
      </c>
      <c r="R115" s="74">
        <v>0</v>
      </c>
      <c r="S115" s="73" t="s">
        <v>20</v>
      </c>
      <c r="T115" s="72"/>
      <c r="U115" s="48"/>
    </row>
    <row r="116" spans="1:21" ht="21.15" customHeight="1" x14ac:dyDescent="0.15">
      <c r="A116" s="259" t="s">
        <v>27</v>
      </c>
      <c r="B116" s="260"/>
      <c r="C116" s="83">
        <f t="shared" si="9"/>
        <v>6957</v>
      </c>
      <c r="D116" s="82">
        <v>6957</v>
      </c>
      <c r="E116" s="80">
        <v>348</v>
      </c>
      <c r="F116" s="81"/>
      <c r="G116" s="80"/>
      <c r="H116" s="79">
        <v>220.71700507614213</v>
      </c>
      <c r="I116" s="73">
        <f t="shared" si="10"/>
        <v>45158</v>
      </c>
      <c r="J116" s="75">
        <v>45158</v>
      </c>
      <c r="K116" s="78">
        <v>20252</v>
      </c>
      <c r="L116" s="74">
        <v>1107</v>
      </c>
      <c r="M116" s="73"/>
      <c r="N116" s="77"/>
      <c r="O116" s="74"/>
      <c r="P116" s="76">
        <v>14.326776649746193</v>
      </c>
      <c r="Q116" s="75">
        <v>9506</v>
      </c>
      <c r="R116" s="74">
        <v>71</v>
      </c>
      <c r="S116" s="73" t="s">
        <v>20</v>
      </c>
      <c r="T116" s="72"/>
      <c r="U116" s="48"/>
    </row>
    <row r="117" spans="1:21" ht="21.15" customHeight="1" x14ac:dyDescent="0.15">
      <c r="A117" s="259" t="s">
        <v>26</v>
      </c>
      <c r="B117" s="260"/>
      <c r="C117" s="83">
        <f t="shared" si="9"/>
        <v>1511</v>
      </c>
      <c r="D117" s="82">
        <v>1511</v>
      </c>
      <c r="E117" s="80">
        <v>42</v>
      </c>
      <c r="F117" s="81"/>
      <c r="G117" s="80"/>
      <c r="H117" s="79">
        <v>160.57385759829967</v>
      </c>
      <c r="I117" s="73">
        <f t="shared" si="10"/>
        <v>501</v>
      </c>
      <c r="J117" s="75">
        <v>501</v>
      </c>
      <c r="K117" s="78">
        <v>235</v>
      </c>
      <c r="L117" s="74"/>
      <c r="M117" s="73"/>
      <c r="N117" s="77"/>
      <c r="O117" s="74"/>
      <c r="P117" s="76">
        <v>0.53241232731137089</v>
      </c>
      <c r="Q117" s="75">
        <v>150</v>
      </c>
      <c r="R117" s="74">
        <v>1</v>
      </c>
      <c r="S117" s="73">
        <v>1654</v>
      </c>
      <c r="T117" s="72">
        <v>2</v>
      </c>
      <c r="U117" s="48"/>
    </row>
    <row r="118" spans="1:21" ht="21.15" customHeight="1" x14ac:dyDescent="0.15">
      <c r="A118" s="259" t="s">
        <v>25</v>
      </c>
      <c r="B118" s="260"/>
      <c r="C118" s="83">
        <f t="shared" si="9"/>
        <v>1773</v>
      </c>
      <c r="D118" s="82">
        <v>1773</v>
      </c>
      <c r="E118" s="80">
        <v>400</v>
      </c>
      <c r="F118" s="81"/>
      <c r="G118" s="80"/>
      <c r="H118" s="79">
        <v>32.544052863436121</v>
      </c>
      <c r="I118" s="73">
        <f t="shared" si="10"/>
        <v>33768</v>
      </c>
      <c r="J118" s="75">
        <v>33768</v>
      </c>
      <c r="K118" s="78">
        <v>19540</v>
      </c>
      <c r="L118" s="74">
        <v>41</v>
      </c>
      <c r="M118" s="73"/>
      <c r="N118" s="77"/>
      <c r="O118" s="74"/>
      <c r="P118" s="76">
        <v>6.1982378854625555</v>
      </c>
      <c r="Q118" s="75">
        <v>9251</v>
      </c>
      <c r="R118" s="74">
        <v>63</v>
      </c>
      <c r="S118" s="73">
        <v>8994</v>
      </c>
      <c r="T118" s="72">
        <v>3</v>
      </c>
      <c r="U118" s="48"/>
    </row>
    <row r="119" spans="1:21" ht="21.15" customHeight="1" x14ac:dyDescent="0.15">
      <c r="A119" s="259" t="s">
        <v>24</v>
      </c>
      <c r="B119" s="260"/>
      <c r="C119" s="83">
        <f t="shared" si="9"/>
        <v>1876</v>
      </c>
      <c r="D119" s="82">
        <v>1876</v>
      </c>
      <c r="E119" s="80">
        <v>298</v>
      </c>
      <c r="F119" s="81"/>
      <c r="G119" s="80"/>
      <c r="H119" s="79">
        <v>30.683676807327444</v>
      </c>
      <c r="I119" s="73">
        <f t="shared" si="10"/>
        <v>49417</v>
      </c>
      <c r="J119" s="75">
        <v>49029</v>
      </c>
      <c r="K119" s="78">
        <v>25898</v>
      </c>
      <c r="L119" s="74"/>
      <c r="M119" s="73">
        <v>388</v>
      </c>
      <c r="N119" s="77">
        <v>79</v>
      </c>
      <c r="O119" s="74"/>
      <c r="P119" s="76">
        <v>8.0825973176316648</v>
      </c>
      <c r="Q119" s="75">
        <v>1632</v>
      </c>
      <c r="R119" s="74">
        <v>23</v>
      </c>
      <c r="S119" s="73">
        <v>15223</v>
      </c>
      <c r="T119" s="72">
        <v>2</v>
      </c>
      <c r="U119" s="48"/>
    </row>
    <row r="120" spans="1:21" ht="21.15" customHeight="1" x14ac:dyDescent="0.15">
      <c r="A120" s="259" t="s">
        <v>23</v>
      </c>
      <c r="B120" s="260"/>
      <c r="C120" s="82">
        <v>970</v>
      </c>
      <c r="D120" s="82">
        <v>970</v>
      </c>
      <c r="E120" s="80">
        <v>41</v>
      </c>
      <c r="F120" s="81"/>
      <c r="G120" s="80"/>
      <c r="H120" s="79">
        <v>32.681940699999998</v>
      </c>
      <c r="I120" s="73">
        <f t="shared" si="10"/>
        <v>10350</v>
      </c>
      <c r="J120" s="75">
        <v>10350</v>
      </c>
      <c r="K120" s="78">
        <v>3552</v>
      </c>
      <c r="L120" s="74">
        <v>26</v>
      </c>
      <c r="M120" s="73"/>
      <c r="N120" s="77"/>
      <c r="O120" s="74"/>
      <c r="P120" s="76">
        <v>3.4871967654986524</v>
      </c>
      <c r="Q120" s="75">
        <v>101</v>
      </c>
      <c r="R120" s="74">
        <v>3</v>
      </c>
      <c r="S120" s="73">
        <v>15265</v>
      </c>
      <c r="T120" s="72">
        <v>1</v>
      </c>
      <c r="U120" s="48"/>
    </row>
    <row r="121" spans="1:21" ht="21.15" customHeight="1" x14ac:dyDescent="0.15">
      <c r="A121" s="259" t="s">
        <v>22</v>
      </c>
      <c r="B121" s="260"/>
      <c r="C121" s="83">
        <v>4817</v>
      </c>
      <c r="D121" s="82">
        <v>4817</v>
      </c>
      <c r="E121" s="80"/>
      <c r="F121" s="81"/>
      <c r="G121" s="80"/>
      <c r="H121" s="79">
        <v>59.060814123999997</v>
      </c>
      <c r="I121" s="73">
        <f t="shared" si="10"/>
        <v>8036</v>
      </c>
      <c r="J121" s="75">
        <v>8036</v>
      </c>
      <c r="K121" s="78"/>
      <c r="L121" s="74"/>
      <c r="M121" s="73"/>
      <c r="N121" s="77"/>
      <c r="O121" s="74"/>
      <c r="P121" s="76">
        <v>0.98528690534575769</v>
      </c>
      <c r="Q121" s="75">
        <v>345</v>
      </c>
      <c r="R121" s="74">
        <v>9</v>
      </c>
      <c r="S121" s="73">
        <v>3063</v>
      </c>
      <c r="T121" s="72"/>
      <c r="U121" s="48"/>
    </row>
    <row r="122" spans="1:21" ht="21.15" customHeight="1" x14ac:dyDescent="0.15">
      <c r="A122" s="259" t="s">
        <v>21</v>
      </c>
      <c r="B122" s="260"/>
      <c r="C122" s="83">
        <f t="shared" ref="C122:C127" si="11">D122+F122</f>
        <v>2709</v>
      </c>
      <c r="D122" s="82">
        <v>2709</v>
      </c>
      <c r="E122" s="80">
        <v>261</v>
      </c>
      <c r="F122" s="81"/>
      <c r="G122" s="80"/>
      <c r="H122" s="79">
        <v>68.599645479868315</v>
      </c>
      <c r="I122" s="73">
        <f t="shared" si="10"/>
        <v>13339</v>
      </c>
      <c r="J122" s="75">
        <v>13339</v>
      </c>
      <c r="K122" s="78">
        <v>8771</v>
      </c>
      <c r="L122" s="74">
        <v>381</v>
      </c>
      <c r="M122" s="73"/>
      <c r="N122" s="77"/>
      <c r="O122" s="74"/>
      <c r="P122" s="76">
        <v>3.3778171689035199</v>
      </c>
      <c r="Q122" s="75">
        <v>1593</v>
      </c>
      <c r="R122" s="74">
        <v>11</v>
      </c>
      <c r="S122" s="73" t="s">
        <v>20</v>
      </c>
      <c r="T122" s="72"/>
      <c r="U122" s="48"/>
    </row>
    <row r="123" spans="1:21" ht="21.15" customHeight="1" x14ac:dyDescent="0.15">
      <c r="A123" s="259" t="s">
        <v>19</v>
      </c>
      <c r="B123" s="260"/>
      <c r="C123" s="83">
        <f t="shared" si="11"/>
        <v>1161</v>
      </c>
      <c r="D123" s="82">
        <v>1161</v>
      </c>
      <c r="E123" s="80">
        <v>81</v>
      </c>
      <c r="F123" s="81"/>
      <c r="G123" s="80"/>
      <c r="H123" s="79">
        <v>31.747333880229696</v>
      </c>
      <c r="I123" s="73">
        <f t="shared" si="10"/>
        <v>13325</v>
      </c>
      <c r="J123" s="75">
        <v>13325</v>
      </c>
      <c r="K123" s="78">
        <v>3571</v>
      </c>
      <c r="L123" s="74">
        <v>0</v>
      </c>
      <c r="M123" s="73"/>
      <c r="N123" s="77"/>
      <c r="O123" s="74"/>
      <c r="P123" s="76">
        <v>3.6436970194148208</v>
      </c>
      <c r="Q123" s="75">
        <v>1109</v>
      </c>
      <c r="R123" s="74">
        <v>16</v>
      </c>
      <c r="S123" s="73">
        <v>5474</v>
      </c>
      <c r="T123" s="72">
        <v>2</v>
      </c>
      <c r="U123" s="48"/>
    </row>
    <row r="124" spans="1:21" ht="21.15" customHeight="1" x14ac:dyDescent="0.15">
      <c r="A124" s="259" t="s">
        <v>18</v>
      </c>
      <c r="B124" s="260"/>
      <c r="C124" s="83">
        <f t="shared" si="11"/>
        <v>7696</v>
      </c>
      <c r="D124" s="82">
        <v>7696</v>
      </c>
      <c r="E124" s="80">
        <v>386</v>
      </c>
      <c r="F124" s="81"/>
      <c r="G124" s="80"/>
      <c r="H124" s="79">
        <v>80.518937016112162</v>
      </c>
      <c r="I124" s="73">
        <f t="shared" si="10"/>
        <v>63368</v>
      </c>
      <c r="J124" s="75">
        <v>63368</v>
      </c>
      <c r="K124" s="78">
        <v>26456</v>
      </c>
      <c r="L124" s="74">
        <v>1365</v>
      </c>
      <c r="M124" s="73"/>
      <c r="N124" s="77"/>
      <c r="O124" s="74"/>
      <c r="P124" s="76">
        <v>6.6298388784264493</v>
      </c>
      <c r="Q124" s="75">
        <v>681</v>
      </c>
      <c r="R124" s="74">
        <v>22</v>
      </c>
      <c r="S124" s="73">
        <v>29722</v>
      </c>
      <c r="T124" s="72">
        <v>2</v>
      </c>
      <c r="U124" s="48"/>
    </row>
    <row r="125" spans="1:21" ht="21.15" customHeight="1" x14ac:dyDescent="0.15">
      <c r="A125" s="259" t="s">
        <v>17</v>
      </c>
      <c r="B125" s="260"/>
      <c r="C125" s="83">
        <f t="shared" si="11"/>
        <v>2955</v>
      </c>
      <c r="D125" s="82">
        <v>2955</v>
      </c>
      <c r="E125" s="80">
        <v>140</v>
      </c>
      <c r="F125" s="81"/>
      <c r="G125" s="80"/>
      <c r="H125" s="79">
        <v>34.016346264533212</v>
      </c>
      <c r="I125" s="73">
        <f t="shared" si="10"/>
        <v>24143</v>
      </c>
      <c r="J125" s="75">
        <v>24143</v>
      </c>
      <c r="K125" s="78">
        <v>6570</v>
      </c>
      <c r="L125" s="74">
        <v>803</v>
      </c>
      <c r="M125" s="73"/>
      <c r="N125" s="77"/>
      <c r="O125" s="74"/>
      <c r="P125" s="76">
        <v>2.7792103142626914</v>
      </c>
      <c r="Q125" s="75">
        <v>1386</v>
      </c>
      <c r="R125" s="74">
        <v>4</v>
      </c>
      <c r="S125" s="73">
        <v>10959</v>
      </c>
      <c r="T125" s="72">
        <v>2</v>
      </c>
      <c r="U125" s="48"/>
    </row>
    <row r="126" spans="1:21" ht="21.15" customHeight="1" x14ac:dyDescent="0.15">
      <c r="A126" s="259" t="s">
        <v>16</v>
      </c>
      <c r="B126" s="260"/>
      <c r="C126" s="83">
        <f t="shared" si="11"/>
        <v>2191</v>
      </c>
      <c r="D126" s="82">
        <v>2191</v>
      </c>
      <c r="E126" s="80">
        <v>166</v>
      </c>
      <c r="F126" s="81"/>
      <c r="G126" s="80"/>
      <c r="H126" s="79">
        <v>90.4250928600908</v>
      </c>
      <c r="I126" s="73">
        <f t="shared" si="10"/>
        <v>11752</v>
      </c>
      <c r="J126" s="75">
        <v>11752</v>
      </c>
      <c r="K126" s="78">
        <v>4710</v>
      </c>
      <c r="L126" s="74">
        <v>941</v>
      </c>
      <c r="M126" s="73"/>
      <c r="N126" s="77"/>
      <c r="O126" s="74"/>
      <c r="P126" s="76">
        <v>4.8501857201815932</v>
      </c>
      <c r="Q126" s="75">
        <v>421</v>
      </c>
      <c r="R126" s="74">
        <v>7</v>
      </c>
      <c r="S126" s="73">
        <v>4182</v>
      </c>
      <c r="T126" s="72">
        <v>2</v>
      </c>
      <c r="U126" s="48"/>
    </row>
    <row r="127" spans="1:21" ht="21.15" customHeight="1" thickBot="1" x14ac:dyDescent="0.2">
      <c r="A127" s="257" t="s">
        <v>15</v>
      </c>
      <c r="B127" s="258"/>
      <c r="C127" s="71">
        <f t="shared" si="11"/>
        <v>0</v>
      </c>
      <c r="D127" s="70"/>
      <c r="E127" s="68"/>
      <c r="F127" s="69"/>
      <c r="G127" s="68"/>
      <c r="H127" s="67"/>
      <c r="I127" s="66">
        <f t="shared" si="10"/>
        <v>36</v>
      </c>
      <c r="J127" s="62">
        <v>36</v>
      </c>
      <c r="K127" s="65"/>
      <c r="L127" s="61"/>
      <c r="M127" s="60"/>
      <c r="N127" s="64"/>
      <c r="O127" s="61"/>
      <c r="P127" s="63"/>
      <c r="Q127" s="62"/>
      <c r="R127" s="61"/>
      <c r="S127" s="60">
        <v>25</v>
      </c>
      <c r="T127" s="59">
        <v>2</v>
      </c>
      <c r="U127" s="2" t="s">
        <v>14</v>
      </c>
    </row>
    <row r="128" spans="1:21" ht="21.15" customHeight="1" thickTop="1" x14ac:dyDescent="0.15">
      <c r="A128" s="265" t="s">
        <v>13</v>
      </c>
      <c r="B128" s="266"/>
      <c r="C128" s="58">
        <f>SUM(C8:C127)</f>
        <v>928781</v>
      </c>
      <c r="D128" s="52">
        <f>SUM(D8:D127)</f>
        <v>949437</v>
      </c>
      <c r="E128" s="51">
        <f>SUM(E8:E127)</f>
        <v>76892</v>
      </c>
      <c r="F128" s="52">
        <f>SUM(F8:F127)</f>
        <v>4330</v>
      </c>
      <c r="G128" s="51">
        <f>SUM(G8:G127)</f>
        <v>480</v>
      </c>
      <c r="H128" s="57"/>
      <c r="I128" s="56">
        <f t="shared" ref="I128:O128" si="12">SUM(I8:I127)</f>
        <v>10708609</v>
      </c>
      <c r="J128" s="55">
        <f t="shared" si="12"/>
        <v>10511296</v>
      </c>
      <c r="K128" s="54">
        <f t="shared" si="12"/>
        <v>4318544</v>
      </c>
      <c r="L128" s="51">
        <f t="shared" si="12"/>
        <v>204000</v>
      </c>
      <c r="M128" s="55">
        <f t="shared" si="12"/>
        <v>197313</v>
      </c>
      <c r="N128" s="54">
        <f t="shared" si="12"/>
        <v>57414</v>
      </c>
      <c r="O128" s="51">
        <f t="shared" si="12"/>
        <v>754</v>
      </c>
      <c r="P128" s="53">
        <v>5.4633869764337124</v>
      </c>
      <c r="Q128" s="52">
        <f>SUM(Q8:Q127)</f>
        <v>570428</v>
      </c>
      <c r="R128" s="51">
        <f>SUM(R8:R127)</f>
        <v>3241</v>
      </c>
      <c r="S128" s="50">
        <f>SUM(S8:S127)</f>
        <v>4846097</v>
      </c>
      <c r="T128" s="49"/>
      <c r="U128" s="48"/>
    </row>
    <row r="129" spans="1:21" s="11" customFormat="1" ht="9.9" customHeight="1" x14ac:dyDescent="0.15">
      <c r="H129" s="14"/>
      <c r="I129" s="13"/>
      <c r="J129" s="13"/>
      <c r="K129" s="13"/>
      <c r="L129" s="13"/>
      <c r="M129" s="13"/>
      <c r="O129" s="13"/>
      <c r="P129" s="13"/>
      <c r="Q129" s="13"/>
      <c r="R129" s="13"/>
      <c r="S129" s="13"/>
      <c r="T129" s="12"/>
      <c r="U129" s="6"/>
    </row>
    <row r="130" spans="1:21" s="11" customFormat="1" ht="9.9" customHeight="1" x14ac:dyDescent="0.15">
      <c r="A130" s="11" t="s">
        <v>12</v>
      </c>
      <c r="H130" s="14"/>
      <c r="I130" s="13"/>
      <c r="J130" s="13"/>
      <c r="K130" s="13"/>
      <c r="L130" s="13"/>
      <c r="M130" s="13"/>
      <c r="O130" s="13"/>
      <c r="P130" s="13"/>
      <c r="Q130" s="13"/>
      <c r="R130" s="13"/>
      <c r="S130" s="13"/>
      <c r="T130" s="12"/>
      <c r="U130" s="6"/>
    </row>
    <row r="131" spans="1:21" s="11" customFormat="1" ht="9.9" customHeight="1" x14ac:dyDescent="0.15">
      <c r="A131" s="11" t="s">
        <v>11</v>
      </c>
      <c r="H131" s="14"/>
      <c r="I131" s="13"/>
      <c r="J131" s="13"/>
      <c r="K131" s="13"/>
      <c r="L131" s="13"/>
      <c r="M131" s="13"/>
      <c r="O131" s="13"/>
      <c r="P131" s="13"/>
      <c r="Q131" s="13"/>
      <c r="R131" s="13"/>
      <c r="S131" s="13"/>
      <c r="T131" s="12"/>
      <c r="U131" s="6"/>
    </row>
    <row r="132" spans="1:21" s="11" customFormat="1" ht="9.9" customHeight="1" x14ac:dyDescent="0.15">
      <c r="A132" s="47" t="s">
        <v>10</v>
      </c>
      <c r="B132" s="47"/>
      <c r="C132" s="46"/>
      <c r="D132" s="46"/>
      <c r="E132" s="46"/>
      <c r="F132" s="45"/>
      <c r="G132" s="45"/>
      <c r="H132" s="42"/>
      <c r="I132" s="44"/>
      <c r="J132" s="42"/>
      <c r="K132" s="43"/>
      <c r="L132" s="42"/>
      <c r="M132" s="41"/>
      <c r="N132" s="41"/>
      <c r="O132" s="13"/>
      <c r="P132" s="13"/>
      <c r="Q132" s="13"/>
      <c r="R132" s="13"/>
      <c r="S132" s="13"/>
      <c r="T132" s="12"/>
      <c r="U132" s="6"/>
    </row>
    <row r="133" spans="1:21" s="11" customFormat="1" ht="9.9" customHeight="1" x14ac:dyDescent="0.15">
      <c r="B133" s="40" t="s">
        <v>9</v>
      </c>
      <c r="C133" s="39"/>
      <c r="D133" s="38"/>
      <c r="E133" s="37" t="s">
        <v>8</v>
      </c>
      <c r="F133" s="36"/>
      <c r="G133" s="35"/>
      <c r="H133" s="35"/>
      <c r="I133" s="32"/>
      <c r="J133" s="34"/>
      <c r="K133" s="32"/>
      <c r="L133" s="33"/>
      <c r="M133" s="32"/>
      <c r="N133" s="31"/>
      <c r="O133" s="31"/>
      <c r="P133" s="31"/>
      <c r="Q133" s="31"/>
      <c r="R133" s="31"/>
      <c r="S133" s="31"/>
      <c r="T133" s="30"/>
      <c r="U133" s="6"/>
    </row>
    <row r="134" spans="1:21" s="11" customFormat="1" ht="14.4" customHeight="1" x14ac:dyDescent="0.15">
      <c r="A134" s="11" t="s">
        <v>7</v>
      </c>
      <c r="I134" s="13"/>
      <c r="J134" s="29"/>
      <c r="K134" s="29"/>
      <c r="L134" s="29"/>
      <c r="M134" s="29"/>
      <c r="N134" s="29"/>
      <c r="O134" s="29"/>
      <c r="P134" s="29"/>
      <c r="Q134" s="29"/>
      <c r="R134" s="29"/>
      <c r="S134" s="29"/>
      <c r="U134" s="6"/>
    </row>
    <row r="135" spans="1:21" s="11" customFormat="1" ht="9.6" customHeight="1" x14ac:dyDescent="0.15">
      <c r="B135" s="28" t="s">
        <v>6</v>
      </c>
      <c r="C135" s="27"/>
      <c r="D135" s="26"/>
      <c r="E135" s="25" t="s">
        <v>5</v>
      </c>
      <c r="F135" s="25"/>
      <c r="G135" s="25"/>
      <c r="H135" s="25"/>
      <c r="I135" s="24"/>
      <c r="J135" s="23"/>
      <c r="K135" s="23"/>
      <c r="L135" s="23"/>
      <c r="M135" s="23"/>
      <c r="N135" s="23"/>
      <c r="O135" s="23"/>
      <c r="P135" s="23"/>
      <c r="Q135" s="23"/>
      <c r="R135" s="23"/>
      <c r="S135" s="23"/>
      <c r="T135" s="22"/>
      <c r="U135" s="6"/>
    </row>
    <row r="136" spans="1:21" s="11" customFormat="1" ht="9.6" customHeight="1" x14ac:dyDescent="0.15">
      <c r="B136" s="21" t="s">
        <v>4</v>
      </c>
      <c r="C136" s="20"/>
      <c r="D136" s="19"/>
      <c r="E136" s="18" t="s">
        <v>3</v>
      </c>
      <c r="F136" s="18"/>
      <c r="G136" s="18"/>
      <c r="H136" s="18"/>
      <c r="I136" s="17"/>
      <c r="J136" s="16"/>
      <c r="K136" s="16"/>
      <c r="L136" s="16"/>
      <c r="M136" s="16"/>
      <c r="N136" s="16"/>
      <c r="O136" s="16"/>
      <c r="P136" s="16"/>
      <c r="Q136" s="16"/>
      <c r="R136" s="16"/>
      <c r="S136" s="16"/>
      <c r="T136" s="15"/>
      <c r="U136" s="6"/>
    </row>
    <row r="137" spans="1:21" s="11" customFormat="1" ht="14.1" customHeight="1" x14ac:dyDescent="0.15">
      <c r="A137" s="11" t="s">
        <v>2</v>
      </c>
      <c r="H137" s="14"/>
      <c r="I137" s="13"/>
      <c r="J137" s="13"/>
      <c r="K137" s="13"/>
      <c r="L137" s="13"/>
      <c r="M137" s="13"/>
      <c r="O137" s="13"/>
      <c r="P137" s="13"/>
      <c r="Q137" s="13"/>
      <c r="R137" s="13"/>
      <c r="S137" s="13"/>
      <c r="T137" s="12"/>
      <c r="U137" s="6"/>
    </row>
    <row r="138" spans="1:21" ht="9.9" customHeight="1" x14ac:dyDescent="0.15">
      <c r="A138" s="11" t="s">
        <v>1</v>
      </c>
      <c r="B138" s="9"/>
      <c r="C138" s="9"/>
      <c r="D138" s="9"/>
      <c r="E138" s="9"/>
      <c r="F138" s="9"/>
      <c r="G138" s="9"/>
      <c r="H138" s="10"/>
      <c r="I138" s="8"/>
      <c r="J138" s="8"/>
      <c r="K138" s="8"/>
      <c r="L138" s="8"/>
      <c r="M138" s="8"/>
      <c r="N138" s="9"/>
      <c r="O138" s="8"/>
      <c r="P138" s="8"/>
      <c r="Q138" s="8"/>
      <c r="R138" s="8"/>
      <c r="S138" s="8"/>
      <c r="T138" s="7"/>
      <c r="U138" s="6"/>
    </row>
    <row r="139" spans="1:21" ht="9.9" customHeight="1" x14ac:dyDescent="0.15">
      <c r="A139" s="11" t="s">
        <v>0</v>
      </c>
      <c r="B139" s="9"/>
      <c r="C139" s="9"/>
      <c r="D139" s="9"/>
      <c r="E139" s="9"/>
      <c r="F139" s="9"/>
      <c r="G139" s="9"/>
      <c r="H139" s="10"/>
      <c r="I139" s="8"/>
      <c r="J139" s="8"/>
      <c r="K139" s="8"/>
      <c r="L139" s="8"/>
      <c r="M139" s="8"/>
      <c r="N139" s="9"/>
      <c r="O139" s="8"/>
      <c r="P139" s="8"/>
      <c r="Q139" s="8"/>
      <c r="R139" s="8"/>
      <c r="S139" s="8"/>
      <c r="T139" s="7"/>
      <c r="U139" s="6"/>
    </row>
    <row r="140" spans="1:21" ht="9.9" customHeight="1" x14ac:dyDescent="0.15">
      <c r="A140" s="11"/>
      <c r="B140" s="9"/>
      <c r="C140" s="9"/>
      <c r="D140" s="9"/>
      <c r="E140" s="9"/>
      <c r="F140" s="9"/>
      <c r="G140" s="9"/>
      <c r="H140" s="10"/>
      <c r="I140" s="8"/>
      <c r="J140" s="8"/>
      <c r="K140" s="8"/>
      <c r="L140" s="8"/>
      <c r="M140" s="8"/>
      <c r="N140" s="9"/>
      <c r="O140" s="8"/>
      <c r="P140" s="8"/>
      <c r="Q140" s="8"/>
      <c r="R140" s="8"/>
      <c r="S140" s="8"/>
      <c r="T140" s="7"/>
      <c r="U140" s="6"/>
    </row>
    <row r="141" spans="1:21" ht="9.9" customHeight="1" x14ac:dyDescent="0.15"/>
    <row r="142" spans="1:21" ht="9.9" customHeight="1" x14ac:dyDescent="0.15"/>
  </sheetData>
  <autoFilter ref="A7:U128" xr:uid="{00000000-0001-0000-0900-000000000000}">
    <filterColumn colId="0" showButton="0"/>
  </autoFilter>
  <mergeCells count="89">
    <mergeCell ref="A115:B115"/>
    <mergeCell ref="A116:B116"/>
    <mergeCell ref="A117:B117"/>
    <mergeCell ref="A118:B118"/>
    <mergeCell ref="A119:B119"/>
    <mergeCell ref="A120:B120"/>
    <mergeCell ref="A127:B127"/>
    <mergeCell ref="A128:B128"/>
    <mergeCell ref="A121:B121"/>
    <mergeCell ref="A122:B122"/>
    <mergeCell ref="A123:B123"/>
    <mergeCell ref="A124:B124"/>
    <mergeCell ref="A125:B125"/>
    <mergeCell ref="A126:B126"/>
    <mergeCell ref="A111:B111"/>
    <mergeCell ref="A102:B102"/>
    <mergeCell ref="A104:B104"/>
    <mergeCell ref="A89:B89"/>
    <mergeCell ref="A90:B90"/>
    <mergeCell ref="A91:B91"/>
    <mergeCell ref="A92:B92"/>
    <mergeCell ref="A93:B93"/>
    <mergeCell ref="A94:B94"/>
    <mergeCell ref="A95:B95"/>
    <mergeCell ref="A96:B96"/>
    <mergeCell ref="A97:B97"/>
    <mergeCell ref="A98:B98"/>
    <mergeCell ref="A103:B103"/>
    <mergeCell ref="A114:B114"/>
    <mergeCell ref="A105:B105"/>
    <mergeCell ref="A108:B108"/>
    <mergeCell ref="A109:B109"/>
    <mergeCell ref="A78:B78"/>
    <mergeCell ref="A79:B79"/>
    <mergeCell ref="A80:B80"/>
    <mergeCell ref="A85:B85"/>
    <mergeCell ref="A86:B86"/>
    <mergeCell ref="A87:B87"/>
    <mergeCell ref="A88:B88"/>
    <mergeCell ref="A106:B106"/>
    <mergeCell ref="A107:B107"/>
    <mergeCell ref="A110:B110"/>
    <mergeCell ref="A112:B112"/>
    <mergeCell ref="A113:B113"/>
    <mergeCell ref="A71:B71"/>
    <mergeCell ref="A73:B73"/>
    <mergeCell ref="A74:B74"/>
    <mergeCell ref="A75:B75"/>
    <mergeCell ref="A76:B76"/>
    <mergeCell ref="A62:B62"/>
    <mergeCell ref="A48:B48"/>
    <mergeCell ref="A49:B49"/>
    <mergeCell ref="A50:B50"/>
    <mergeCell ref="A51:B51"/>
    <mergeCell ref="A59:B59"/>
    <mergeCell ref="A60:B60"/>
    <mergeCell ref="A61:B61"/>
    <mergeCell ref="A3:B7"/>
    <mergeCell ref="A55:B55"/>
    <mergeCell ref="A52:B52"/>
    <mergeCell ref="A44:B44"/>
    <mergeCell ref="A45:B45"/>
    <mergeCell ref="A46:B46"/>
    <mergeCell ref="A26:B26"/>
    <mergeCell ref="A27:B27"/>
    <mergeCell ref="A8:B8"/>
    <mergeCell ref="A9:B9"/>
    <mergeCell ref="A23:B23"/>
    <mergeCell ref="A24:B24"/>
    <mergeCell ref="A25:B25"/>
    <mergeCell ref="A10:B10"/>
    <mergeCell ref="A11:B11"/>
    <mergeCell ref="A22:B22"/>
    <mergeCell ref="R4:R6"/>
    <mergeCell ref="S4:S6"/>
    <mergeCell ref="T4:T6"/>
    <mergeCell ref="E5:E6"/>
    <mergeCell ref="G5:G6"/>
    <mergeCell ref="K5:K6"/>
    <mergeCell ref="L5:L6"/>
    <mergeCell ref="N5:N6"/>
    <mergeCell ref="O5:O6"/>
    <mergeCell ref="P4:P5"/>
    <mergeCell ref="Q4:Q6"/>
    <mergeCell ref="D4:E4"/>
    <mergeCell ref="F4:G4"/>
    <mergeCell ref="H4:H5"/>
    <mergeCell ref="M4:O4"/>
    <mergeCell ref="J4:L4"/>
  </mergeCells>
  <phoneticPr fontId="3"/>
  <printOptions horizontalCentered="1"/>
  <pageMargins left="0.51181102362204722" right="0.51181102362204722" top="0.59055118110236227" bottom="0.59055118110236227" header="0.39370078740157483" footer="0.39370078740157483"/>
  <pageSetup paperSize="9" scale="98" firstPageNumber="33" fitToHeight="0" orientation="portrait" r:id="rId1"/>
  <headerFooter scaleWithDoc="0"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8貸出等</vt:lpstr>
      <vt:lpstr>'8貸出等'!Print_Area</vt:lpstr>
      <vt:lpstr>'8貸出等'!Print_Titles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松峯　笑子</dc:creator>
  <cp:lastModifiedBy>松峯　笑子</cp:lastModifiedBy>
  <dcterms:created xsi:type="dcterms:W3CDTF">2026-10-31T00:18:29Z</dcterms:created>
  <dcterms:modified xsi:type="dcterms:W3CDTF">2026-10-31T00:53:23Z</dcterms:modified>
</cp:coreProperties>
</file>