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s-pc\Desktop\r4概況\"/>
    </mc:Choice>
  </mc:AlternateContent>
  <xr:revisionPtr revIDLastSave="0" documentId="13_ncr:1_{B9D3127F-2AC3-48E0-9896-9F6B9F107347}" xr6:coauthVersionLast="36" xr6:coauthVersionMax="36" xr10:uidLastSave="{00000000-0000-0000-0000-000000000000}"/>
  <bookViews>
    <workbookView xWindow="0" yWindow="0" windowWidth="7470" windowHeight="8820" xr2:uid="{495927D2-A043-455F-A86B-E6EF06606BBA}"/>
  </bookViews>
  <sheets>
    <sheet name="4財政" sheetId="2" r:id="rId1"/>
  </sheets>
  <definedNames>
    <definedName name="_xlnm.Print_Area" localSheetId="0">'4財政'!$A$1:$M$131</definedName>
    <definedName name="_xlnm.Print_Titles" localSheetId="0">'4財政'!$3:$6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7" i="2" l="1"/>
  <c r="E127" i="2"/>
  <c r="C127" i="2"/>
  <c r="J26" i="2" l="1"/>
  <c r="O26" i="2"/>
  <c r="M26" i="2"/>
  <c r="M105" i="2" l="1"/>
  <c r="O7" i="2" l="1"/>
  <c r="O8" i="2"/>
  <c r="O10" i="2"/>
  <c r="O21" i="2"/>
  <c r="M21" i="2" s="1"/>
  <c r="O25" i="2"/>
  <c r="O45" i="2"/>
  <c r="O47" i="2"/>
  <c r="M47" i="2" s="1"/>
  <c r="O48" i="2"/>
  <c r="M48" i="2" s="1"/>
  <c r="O49" i="2"/>
  <c r="O51" i="2"/>
  <c r="O52" i="2"/>
  <c r="M52" i="2" s="1"/>
  <c r="O53" i="2"/>
  <c r="O54" i="2"/>
  <c r="M54" i="2" s="1"/>
  <c r="O58" i="2"/>
  <c r="O59" i="2"/>
  <c r="M59" i="2" s="1"/>
  <c r="O60" i="2"/>
  <c r="M60" i="2" s="1"/>
  <c r="O61" i="2"/>
  <c r="O70" i="2"/>
  <c r="O71" i="2"/>
  <c r="M71" i="2" s="1"/>
  <c r="O72" i="2"/>
  <c r="M72" i="2" s="1"/>
  <c r="O73" i="2"/>
  <c r="O74" i="2"/>
  <c r="O75" i="2"/>
  <c r="M75" i="2" s="1"/>
  <c r="O78" i="2"/>
  <c r="O79" i="2"/>
  <c r="O80" i="2"/>
  <c r="O81" i="2"/>
  <c r="M81" i="2" s="1"/>
  <c r="O82" i="2"/>
  <c r="O83" i="2"/>
  <c r="O84" i="2"/>
  <c r="O85" i="2"/>
  <c r="M85" i="2" s="1"/>
  <c r="O86" i="2"/>
  <c r="O88" i="2"/>
  <c r="O89" i="2"/>
  <c r="O90" i="2"/>
  <c r="M90" i="2" s="1"/>
  <c r="O91" i="2"/>
  <c r="M91" i="2" s="1"/>
  <c r="O92" i="2"/>
  <c r="O93" i="2"/>
  <c r="O94" i="2"/>
  <c r="M94" i="2" s="1"/>
  <c r="O95" i="2"/>
  <c r="M95" i="2" s="1"/>
  <c r="O96" i="2"/>
  <c r="O97" i="2"/>
  <c r="O101" i="2"/>
  <c r="M101" i="2" s="1"/>
  <c r="O102" i="2"/>
  <c r="M102" i="2" s="1"/>
  <c r="O103" i="2"/>
  <c r="O104" i="2"/>
  <c r="O105" i="2"/>
  <c r="O106" i="2"/>
  <c r="M106" i="2" s="1"/>
  <c r="O107" i="2"/>
  <c r="O108" i="2"/>
  <c r="O109" i="2"/>
  <c r="M109" i="2" s="1"/>
  <c r="O110" i="2"/>
  <c r="M110" i="2" s="1"/>
  <c r="O111" i="2"/>
  <c r="O112" i="2"/>
  <c r="O113" i="2"/>
  <c r="M113" i="2" s="1"/>
  <c r="O114" i="2"/>
  <c r="M114" i="2" s="1"/>
  <c r="O115" i="2"/>
  <c r="O116" i="2"/>
  <c r="O117" i="2"/>
  <c r="M117" i="2" s="1"/>
  <c r="O118" i="2"/>
  <c r="M118" i="2" s="1"/>
  <c r="O119" i="2"/>
  <c r="O120" i="2"/>
  <c r="O121" i="2"/>
  <c r="M121" i="2" s="1"/>
  <c r="O122" i="2"/>
  <c r="O123" i="2"/>
  <c r="O124" i="2"/>
  <c r="O125" i="2"/>
  <c r="M125" i="2" s="1"/>
  <c r="O126" i="2"/>
  <c r="R127" i="2"/>
  <c r="L127" i="2"/>
  <c r="K127" i="2"/>
  <c r="I127" i="2"/>
  <c r="H127" i="2"/>
  <c r="G127" i="2"/>
  <c r="M127" i="2"/>
  <c r="D127" i="2"/>
  <c r="J126" i="2"/>
  <c r="J125" i="2"/>
  <c r="M124" i="2"/>
  <c r="J124" i="2"/>
  <c r="M123" i="2"/>
  <c r="J123" i="2"/>
  <c r="M122" i="2"/>
  <c r="J122" i="2"/>
  <c r="J121" i="2"/>
  <c r="M120" i="2"/>
  <c r="J120" i="2"/>
  <c r="M119" i="2"/>
  <c r="J118" i="2"/>
  <c r="J117" i="2"/>
  <c r="M116" i="2"/>
  <c r="J116" i="2"/>
  <c r="M115" i="2"/>
  <c r="J115" i="2"/>
  <c r="J114" i="2"/>
  <c r="J113" i="2"/>
  <c r="M112" i="2"/>
  <c r="J112" i="2"/>
  <c r="M111" i="2"/>
  <c r="J111" i="2"/>
  <c r="J110" i="2"/>
  <c r="J109" i="2"/>
  <c r="M108" i="2"/>
  <c r="J108" i="2"/>
  <c r="M107" i="2"/>
  <c r="J107" i="2"/>
  <c r="J106" i="2"/>
  <c r="J105" i="2"/>
  <c r="M104" i="2"/>
  <c r="J104" i="2"/>
  <c r="M103" i="2"/>
  <c r="J103" i="2"/>
  <c r="J102" i="2"/>
  <c r="J101" i="2"/>
  <c r="M97" i="2"/>
  <c r="J97" i="2"/>
  <c r="M96" i="2"/>
  <c r="J96" i="2"/>
  <c r="J95" i="2"/>
  <c r="J94" i="2"/>
  <c r="M93" i="2"/>
  <c r="J93" i="2"/>
  <c r="M92" i="2"/>
  <c r="J92" i="2"/>
  <c r="J91" i="2"/>
  <c r="J90" i="2"/>
  <c r="M89" i="2"/>
  <c r="J89" i="2"/>
  <c r="M88" i="2"/>
  <c r="J88" i="2"/>
  <c r="J87" i="2"/>
  <c r="M86" i="2"/>
  <c r="J86" i="2"/>
  <c r="J85" i="2"/>
  <c r="M84" i="2"/>
  <c r="J84" i="2"/>
  <c r="M83" i="2"/>
  <c r="J83" i="2"/>
  <c r="M82" i="2"/>
  <c r="J82" i="2"/>
  <c r="J81" i="2"/>
  <c r="M80" i="2"/>
  <c r="J80" i="2"/>
  <c r="M79" i="2"/>
  <c r="J79" i="2"/>
  <c r="M78" i="2"/>
  <c r="J78" i="2"/>
  <c r="M77" i="2"/>
  <c r="J77" i="2"/>
  <c r="M76" i="2"/>
  <c r="J75" i="2"/>
  <c r="M74" i="2"/>
  <c r="J74" i="2"/>
  <c r="M73" i="2"/>
  <c r="J73" i="2"/>
  <c r="J72" i="2"/>
  <c r="J71" i="2"/>
  <c r="M70" i="2"/>
  <c r="J70" i="2"/>
  <c r="M69" i="2"/>
  <c r="J69" i="2"/>
  <c r="M68" i="2"/>
  <c r="J68" i="2"/>
  <c r="M67" i="2"/>
  <c r="J67" i="2"/>
  <c r="M66" i="2"/>
  <c r="J66" i="2"/>
  <c r="M65" i="2"/>
  <c r="J65" i="2"/>
  <c r="M64" i="2"/>
  <c r="J64" i="2"/>
  <c r="M63" i="2"/>
  <c r="J63" i="2"/>
  <c r="M62" i="2"/>
  <c r="J62" i="2"/>
  <c r="M61" i="2"/>
  <c r="J61" i="2"/>
  <c r="J60" i="2"/>
  <c r="J59" i="2"/>
  <c r="M58" i="2"/>
  <c r="J58" i="2"/>
  <c r="M57" i="2"/>
  <c r="J57" i="2"/>
  <c r="M56" i="2"/>
  <c r="J56" i="2"/>
  <c r="M55" i="2"/>
  <c r="J55" i="2"/>
  <c r="J54" i="2"/>
  <c r="M53" i="2"/>
  <c r="J53" i="2"/>
  <c r="J52" i="2"/>
  <c r="M51" i="2"/>
  <c r="J51" i="2"/>
  <c r="M50" i="2"/>
  <c r="J50" i="2"/>
  <c r="M49" i="2"/>
  <c r="J49" i="2"/>
  <c r="J48" i="2"/>
  <c r="J47" i="2"/>
  <c r="M46" i="2"/>
  <c r="J46" i="2"/>
  <c r="M45" i="2"/>
  <c r="J45" i="2"/>
  <c r="M44" i="2"/>
  <c r="J44" i="2"/>
  <c r="M43" i="2"/>
  <c r="J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5" i="2"/>
  <c r="J25" i="2"/>
  <c r="M24" i="2"/>
  <c r="J24" i="2"/>
  <c r="M23" i="2"/>
  <c r="J23" i="2"/>
  <c r="M22" i="2"/>
  <c r="J22" i="2"/>
  <c r="J21" i="2"/>
  <c r="M10" i="2"/>
  <c r="J10" i="2"/>
  <c r="J9" i="2"/>
  <c r="M8" i="2"/>
  <c r="J8" i="2"/>
  <c r="M7" i="2"/>
  <c r="J7" i="2"/>
  <c r="O127" i="2" l="1"/>
  <c r="J127" i="2"/>
</calcChain>
</file>

<file path=xl/sharedStrings.xml><?xml version="1.0" encoding="utf-8"?>
<sst xmlns="http://schemas.openxmlformats.org/spreadsheetml/2006/main" count="279" uniqueCount="218">
  <si>
    <t>４ 財　政</t>
    <rPh sb="2" eb="5">
      <t>ザイセイ</t>
    </rPh>
    <phoneticPr fontId="4"/>
  </si>
  <si>
    <t>館名</t>
    <phoneticPr fontId="4"/>
  </si>
  <si>
    <t>令和4年度予算額</t>
    <rPh sb="0" eb="2">
      <t>レイワ</t>
    </rPh>
    <rPh sb="3" eb="5">
      <t>ネンド</t>
    </rPh>
    <rPh sb="5" eb="8">
      <t>ヨサンガク</t>
    </rPh>
    <phoneticPr fontId="4"/>
  </si>
  <si>
    <t>資料費</t>
    <rPh sb="0" eb="3">
      <t>シリョウヒ</t>
    </rPh>
    <phoneticPr fontId="4"/>
  </si>
  <si>
    <t>資料費</t>
  </si>
  <si>
    <t>人口1人当図書費</t>
    <phoneticPr fontId="4"/>
  </si>
  <si>
    <t>教育費</t>
    <rPh sb="0" eb="3">
      <t>キョウイクヒ</t>
    </rPh>
    <phoneticPr fontId="4"/>
  </si>
  <si>
    <t>社会教育費</t>
    <rPh sb="0" eb="5">
      <t>シャカイキョウイクヒ</t>
    </rPh>
    <phoneticPr fontId="4"/>
  </si>
  <si>
    <t>図書館費</t>
    <rPh sb="0" eb="4">
      <t>トショカンヒ</t>
    </rPh>
    <phoneticPr fontId="4"/>
  </si>
  <si>
    <t>令和4度予算額のうち</t>
    <rPh sb="0" eb="2">
      <t>レイワ</t>
    </rPh>
    <rPh sb="3" eb="4">
      <t>ド</t>
    </rPh>
    <rPh sb="4" eb="7">
      <t>ヨサンガク</t>
    </rPh>
    <phoneticPr fontId="4"/>
  </si>
  <si>
    <t>令和2年度決算額のうち</t>
    <rPh sb="0" eb="2">
      <t>レイワ</t>
    </rPh>
    <rPh sb="3" eb="5">
      <t>９ネンド</t>
    </rPh>
    <rPh sb="5" eb="8">
      <t>ケッサンガク</t>
    </rPh>
    <phoneticPr fontId="4"/>
  </si>
  <si>
    <t>図書費</t>
    <rPh sb="0" eb="3">
      <t>トショヒ</t>
    </rPh>
    <phoneticPr fontId="4"/>
  </si>
  <si>
    <t>新 聞
雑誌費</t>
    <rPh sb="0" eb="1">
      <t>シン</t>
    </rPh>
    <rPh sb="2" eb="3">
      <t>ブン</t>
    </rPh>
    <rPh sb="4" eb="6">
      <t>ザッシ</t>
    </rPh>
    <rPh sb="6" eb="7">
      <t>ヒ</t>
    </rPh>
    <phoneticPr fontId="4"/>
  </si>
  <si>
    <t>視聴覚 
資料費</t>
    <rPh sb="0" eb="3">
      <t>シチョウカク</t>
    </rPh>
    <rPh sb="5" eb="8">
      <t>シリョウヒ</t>
    </rPh>
    <phoneticPr fontId="4"/>
  </si>
  <si>
    <t>その他</t>
    <rPh sb="0" eb="3">
      <t>ソノタ</t>
    </rPh>
    <phoneticPr fontId="4"/>
  </si>
  <si>
    <t>計</t>
    <rPh sb="0" eb="1">
      <t>ケイ</t>
    </rPh>
    <phoneticPr fontId="4"/>
  </si>
  <si>
    <t>新聞
雑誌費</t>
    <rPh sb="0" eb="2">
      <t>シンブン</t>
    </rPh>
    <rPh sb="3" eb="5">
      <t>ザッシ</t>
    </rPh>
    <rPh sb="5" eb="6">
      <t>ヒ</t>
    </rPh>
    <phoneticPr fontId="4"/>
  </si>
  <si>
    <t>千円</t>
    <rPh sb="0" eb="2">
      <t>センエン</t>
    </rPh>
    <phoneticPr fontId="4"/>
  </si>
  <si>
    <t>円</t>
    <rPh sb="0" eb="1">
      <t>エン</t>
    </rPh>
    <phoneticPr fontId="4"/>
  </si>
  <si>
    <t>図書費計</t>
    <rPh sb="0" eb="2">
      <t>トショ</t>
    </rPh>
    <rPh sb="2" eb="3">
      <t>ヒ</t>
    </rPh>
    <rPh sb="3" eb="4">
      <t>ケイ</t>
    </rPh>
    <phoneticPr fontId="4"/>
  </si>
  <si>
    <t>人口</t>
    <rPh sb="0" eb="2">
      <t>ジンコウ</t>
    </rPh>
    <phoneticPr fontId="4"/>
  </si>
  <si>
    <t>県立長野</t>
    <rPh sb="0" eb="2">
      <t>ケンリツ</t>
    </rPh>
    <phoneticPr fontId="4"/>
  </si>
  <si>
    <t>県立長野</t>
    <rPh sb="0" eb="2">
      <t>ケンリツ</t>
    </rPh>
    <rPh sb="2" eb="4">
      <t>ナガノ</t>
    </rPh>
    <phoneticPr fontId="4"/>
  </si>
  <si>
    <t>長野市立長野</t>
    <rPh sb="0" eb="2">
      <t>ナガノ</t>
    </rPh>
    <rPh sb="2" eb="6">
      <t>シリツナガノ</t>
    </rPh>
    <phoneticPr fontId="4"/>
  </si>
  <si>
    <t>長野市立長野</t>
    <rPh sb="0" eb="2">
      <t>ナガノ</t>
    </rPh>
    <rPh sb="2" eb="3">
      <t>シ</t>
    </rPh>
    <rPh sb="3" eb="4">
      <t>リツ</t>
    </rPh>
    <rPh sb="4" eb="5">
      <t>ナガ</t>
    </rPh>
    <rPh sb="5" eb="6">
      <t>ノ</t>
    </rPh>
    <phoneticPr fontId="4"/>
  </si>
  <si>
    <t>長野市立南部</t>
    <rPh sb="0" eb="2">
      <t>ナガノ</t>
    </rPh>
    <rPh sb="2" eb="6">
      <t>シリツナガノ</t>
    </rPh>
    <phoneticPr fontId="4"/>
  </si>
  <si>
    <t>長野市立南部</t>
    <rPh sb="0" eb="2">
      <t>ナガノ</t>
    </rPh>
    <rPh sb="2" eb="3">
      <t>シ</t>
    </rPh>
    <rPh sb="3" eb="4">
      <t>リツ</t>
    </rPh>
    <rPh sb="4" eb="6">
      <t>ナンブ</t>
    </rPh>
    <phoneticPr fontId="4"/>
  </si>
  <si>
    <t>松本市中央</t>
    <rPh sb="0" eb="3">
      <t>マツモトシ</t>
    </rPh>
    <phoneticPr fontId="4"/>
  </si>
  <si>
    <t>松本市中央</t>
    <rPh sb="0" eb="3">
      <t>マツモトシ</t>
    </rPh>
    <rPh sb="3" eb="5">
      <t>チュウオウ</t>
    </rPh>
    <phoneticPr fontId="4"/>
  </si>
  <si>
    <t>あがたの森</t>
    <rPh sb="4" eb="5">
      <t>モリ</t>
    </rPh>
    <phoneticPr fontId="4"/>
  </si>
  <si>
    <t>西部</t>
    <rPh sb="0" eb="2">
      <t>セイブ</t>
    </rPh>
    <phoneticPr fontId="4"/>
  </si>
  <si>
    <t>南部</t>
    <rPh sb="0" eb="1">
      <t>ミナミ</t>
    </rPh>
    <rPh sb="1" eb="2">
      <t>ブ</t>
    </rPh>
    <phoneticPr fontId="4"/>
  </si>
  <si>
    <t>南部</t>
    <rPh sb="0" eb="2">
      <t>ナンブ</t>
    </rPh>
    <phoneticPr fontId="4"/>
  </si>
  <si>
    <t>寿台</t>
    <rPh sb="0" eb="1">
      <t>コトブキ</t>
    </rPh>
    <rPh sb="1" eb="2">
      <t>ダイ</t>
    </rPh>
    <phoneticPr fontId="4"/>
  </si>
  <si>
    <t>本郷</t>
    <rPh sb="0" eb="2">
      <t>ホンゴウ</t>
    </rPh>
    <phoneticPr fontId="4"/>
  </si>
  <si>
    <t>中山文庫</t>
    <rPh sb="0" eb="1">
      <t>ナカ</t>
    </rPh>
    <rPh sb="1" eb="2">
      <t>ヤマ</t>
    </rPh>
    <rPh sb="2" eb="4">
      <t>ブンコ</t>
    </rPh>
    <phoneticPr fontId="4"/>
  </si>
  <si>
    <t>中山文庫</t>
    <rPh sb="0" eb="2">
      <t>ナカヤマ</t>
    </rPh>
    <rPh sb="2" eb="4">
      <t>ブンコ</t>
    </rPh>
    <phoneticPr fontId="4"/>
  </si>
  <si>
    <t>島内</t>
    <rPh sb="0" eb="2">
      <t>シマウチ</t>
    </rPh>
    <phoneticPr fontId="4"/>
  </si>
  <si>
    <t>空港</t>
    <rPh sb="0" eb="2">
      <t>クウコウ</t>
    </rPh>
    <phoneticPr fontId="4"/>
  </si>
  <si>
    <t>波田</t>
    <rPh sb="0" eb="2">
      <t>ハタ</t>
    </rPh>
    <phoneticPr fontId="4"/>
  </si>
  <si>
    <t>梓川</t>
    <rPh sb="0" eb="2">
      <t>アズサガワ</t>
    </rPh>
    <phoneticPr fontId="4"/>
  </si>
  <si>
    <t>上田市立上田</t>
    <rPh sb="0" eb="4">
      <t>ウエダシリツ</t>
    </rPh>
    <rPh sb="4" eb="6">
      <t>ウエダ</t>
    </rPh>
    <phoneticPr fontId="4"/>
  </si>
  <si>
    <t>上田市立丸子</t>
    <rPh sb="0" eb="4">
      <t>ウエダシリツ</t>
    </rPh>
    <rPh sb="4" eb="6">
      <t>マルコ</t>
    </rPh>
    <phoneticPr fontId="4"/>
  </si>
  <si>
    <t>上田市立丸子金子</t>
    <rPh sb="0" eb="4">
      <t>ウエダシリツ</t>
    </rPh>
    <rPh sb="4" eb="6">
      <t>マルコ</t>
    </rPh>
    <rPh sb="6" eb="8">
      <t>カネコ</t>
    </rPh>
    <phoneticPr fontId="4"/>
  </si>
  <si>
    <t>上田情報ライブラリー</t>
    <rPh sb="0" eb="2">
      <t>ウエダ</t>
    </rPh>
    <rPh sb="2" eb="4">
      <t>ジョウホウ</t>
    </rPh>
    <phoneticPr fontId="4"/>
  </si>
  <si>
    <t>上　田　市　立　真　田　</t>
    <rPh sb="0" eb="1">
      <t>ウエ</t>
    </rPh>
    <rPh sb="2" eb="3">
      <t>タ</t>
    </rPh>
    <rPh sb="4" eb="5">
      <t>シ</t>
    </rPh>
    <rPh sb="6" eb="7">
      <t>リツ</t>
    </rPh>
    <rPh sb="8" eb="9">
      <t>マコト</t>
    </rPh>
    <rPh sb="10" eb="11">
      <t>タ</t>
    </rPh>
    <phoneticPr fontId="4"/>
  </si>
  <si>
    <t>市立岡谷</t>
    <rPh sb="0" eb="2">
      <t>シリツ</t>
    </rPh>
    <rPh sb="2" eb="4">
      <t>オカヤ</t>
    </rPh>
    <phoneticPr fontId="4"/>
  </si>
  <si>
    <t>市立岡谷</t>
    <rPh sb="0" eb="1">
      <t>シ</t>
    </rPh>
    <rPh sb="1" eb="2">
      <t>リツ</t>
    </rPh>
    <rPh sb="2" eb="4">
      <t>オカヤ</t>
    </rPh>
    <phoneticPr fontId="4"/>
  </si>
  <si>
    <t>飯田市立中央</t>
    <rPh sb="0" eb="3">
      <t>イイダシ</t>
    </rPh>
    <rPh sb="3" eb="4">
      <t>リツ</t>
    </rPh>
    <phoneticPr fontId="4"/>
  </si>
  <si>
    <t>飯田市立中央</t>
    <rPh sb="0" eb="3">
      <t>イイダシ</t>
    </rPh>
    <rPh sb="3" eb="4">
      <t>リツ</t>
    </rPh>
    <rPh sb="4" eb="6">
      <t>チュウオウ</t>
    </rPh>
    <phoneticPr fontId="4"/>
  </si>
  <si>
    <t>羽場分館</t>
    <rPh sb="0" eb="2">
      <t>ハバ</t>
    </rPh>
    <rPh sb="2" eb="4">
      <t>ブンカン</t>
    </rPh>
    <phoneticPr fontId="4"/>
  </si>
  <si>
    <t>上郷</t>
    <rPh sb="0" eb="2">
      <t>カミサト</t>
    </rPh>
    <phoneticPr fontId="4"/>
  </si>
  <si>
    <t>丸山分館</t>
    <rPh sb="0" eb="2">
      <t>マルヤマ</t>
    </rPh>
    <rPh sb="2" eb="4">
      <t>ブンカン</t>
    </rPh>
    <phoneticPr fontId="4"/>
  </si>
  <si>
    <t>鼎</t>
    <rPh sb="0" eb="1">
      <t>カナエ</t>
    </rPh>
    <phoneticPr fontId="4"/>
  </si>
  <si>
    <t>東野分館</t>
    <rPh sb="0" eb="2">
      <t>ヒガシノ</t>
    </rPh>
    <rPh sb="2" eb="4">
      <t>ブンカン</t>
    </rPh>
    <phoneticPr fontId="4"/>
  </si>
  <si>
    <t>羽場分館</t>
    <rPh sb="0" eb="2">
      <t>ハバ</t>
    </rPh>
    <rPh sb="2" eb="3">
      <t>ブン</t>
    </rPh>
    <rPh sb="3" eb="4">
      <t>カン</t>
    </rPh>
    <phoneticPr fontId="4"/>
  </si>
  <si>
    <t>座光寺分館</t>
    <rPh sb="0" eb="1">
      <t>ザ</t>
    </rPh>
    <rPh sb="1" eb="2">
      <t>コウ</t>
    </rPh>
    <rPh sb="2" eb="3">
      <t>ジ</t>
    </rPh>
    <rPh sb="3" eb="5">
      <t>ブンカン</t>
    </rPh>
    <phoneticPr fontId="4"/>
  </si>
  <si>
    <t>丸山分館</t>
    <rPh sb="0" eb="2">
      <t>マルヤマ</t>
    </rPh>
    <rPh sb="2" eb="3">
      <t>ブン</t>
    </rPh>
    <rPh sb="3" eb="4">
      <t>カン</t>
    </rPh>
    <phoneticPr fontId="4"/>
  </si>
  <si>
    <t>松尾分館</t>
    <rPh sb="0" eb="2">
      <t>マツオ</t>
    </rPh>
    <rPh sb="2" eb="4">
      <t>ブンカン</t>
    </rPh>
    <phoneticPr fontId="4"/>
  </si>
  <si>
    <t>東野分館</t>
    <rPh sb="0" eb="2">
      <t>ヒガシノ</t>
    </rPh>
    <rPh sb="2" eb="3">
      <t>ブン</t>
    </rPh>
    <rPh sb="3" eb="4">
      <t>カン</t>
    </rPh>
    <phoneticPr fontId="4"/>
  </si>
  <si>
    <t>下久堅分館</t>
    <rPh sb="0" eb="1">
      <t>シモ</t>
    </rPh>
    <rPh sb="1" eb="2">
      <t>ヒサ</t>
    </rPh>
    <rPh sb="2" eb="3">
      <t>ケン</t>
    </rPh>
    <rPh sb="3" eb="5">
      <t>ブンカン</t>
    </rPh>
    <phoneticPr fontId="4"/>
  </si>
  <si>
    <t>座光寺分館</t>
    <rPh sb="0" eb="3">
      <t>ザコウジ</t>
    </rPh>
    <rPh sb="3" eb="4">
      <t>ブン</t>
    </rPh>
    <rPh sb="4" eb="5">
      <t>カン</t>
    </rPh>
    <phoneticPr fontId="4"/>
  </si>
  <si>
    <t>上久堅分館</t>
    <rPh sb="0" eb="1">
      <t>ウエ</t>
    </rPh>
    <rPh sb="1" eb="2">
      <t>ヒサ</t>
    </rPh>
    <rPh sb="2" eb="3">
      <t>ケン</t>
    </rPh>
    <rPh sb="3" eb="5">
      <t>ブンカン</t>
    </rPh>
    <phoneticPr fontId="4"/>
  </si>
  <si>
    <t>松尾分館</t>
    <rPh sb="0" eb="2">
      <t>マツオ</t>
    </rPh>
    <rPh sb="2" eb="3">
      <t>ブン</t>
    </rPh>
    <rPh sb="3" eb="4">
      <t>カン</t>
    </rPh>
    <phoneticPr fontId="4"/>
  </si>
  <si>
    <t>千代分館</t>
    <rPh sb="0" eb="2">
      <t>チヨ</t>
    </rPh>
    <rPh sb="2" eb="4">
      <t>ブンカン</t>
    </rPh>
    <phoneticPr fontId="4"/>
  </si>
  <si>
    <t>下久堅分館</t>
    <rPh sb="0" eb="1">
      <t>シモ</t>
    </rPh>
    <rPh sb="1" eb="2">
      <t>ヒサ</t>
    </rPh>
    <rPh sb="2" eb="3">
      <t>カタ</t>
    </rPh>
    <rPh sb="3" eb="4">
      <t>ブン</t>
    </rPh>
    <rPh sb="4" eb="5">
      <t>カン</t>
    </rPh>
    <phoneticPr fontId="4"/>
  </si>
  <si>
    <t>龍江分館</t>
    <rPh sb="0" eb="1">
      <t>タツ</t>
    </rPh>
    <rPh sb="1" eb="2">
      <t>エ</t>
    </rPh>
    <rPh sb="2" eb="4">
      <t>ブンカン</t>
    </rPh>
    <phoneticPr fontId="4"/>
  </si>
  <si>
    <t>上久堅分館</t>
    <rPh sb="0" eb="1">
      <t>カミ</t>
    </rPh>
    <rPh sb="1" eb="2">
      <t>ヒサ</t>
    </rPh>
    <rPh sb="2" eb="3">
      <t>カタ</t>
    </rPh>
    <rPh sb="3" eb="4">
      <t>ブン</t>
    </rPh>
    <rPh sb="4" eb="5">
      <t>カン</t>
    </rPh>
    <phoneticPr fontId="4"/>
  </si>
  <si>
    <t>竜丘分館</t>
    <rPh sb="0" eb="1">
      <t>タツ</t>
    </rPh>
    <rPh sb="1" eb="2">
      <t>オカ</t>
    </rPh>
    <rPh sb="2" eb="4">
      <t>ブンカン</t>
    </rPh>
    <phoneticPr fontId="4"/>
  </si>
  <si>
    <t>千代分館</t>
    <rPh sb="0" eb="2">
      <t>チヨ</t>
    </rPh>
    <rPh sb="2" eb="3">
      <t>ブン</t>
    </rPh>
    <rPh sb="3" eb="4">
      <t>カン</t>
    </rPh>
    <phoneticPr fontId="4"/>
  </si>
  <si>
    <t>川路分館</t>
    <rPh sb="0" eb="2">
      <t>カワジ</t>
    </rPh>
    <rPh sb="2" eb="4">
      <t>ブンカン</t>
    </rPh>
    <phoneticPr fontId="4"/>
  </si>
  <si>
    <t>龍江分館</t>
    <rPh sb="0" eb="1">
      <t>タツ</t>
    </rPh>
    <rPh sb="1" eb="2">
      <t>エ</t>
    </rPh>
    <rPh sb="2" eb="3">
      <t>ブン</t>
    </rPh>
    <rPh sb="3" eb="4">
      <t>カン</t>
    </rPh>
    <phoneticPr fontId="4"/>
  </si>
  <si>
    <t>三穂分館</t>
    <rPh sb="0" eb="1">
      <t>ミ</t>
    </rPh>
    <rPh sb="1" eb="2">
      <t>ホ</t>
    </rPh>
    <rPh sb="2" eb="4">
      <t>ブンカン</t>
    </rPh>
    <phoneticPr fontId="4"/>
  </si>
  <si>
    <t>竜丘分館</t>
    <rPh sb="0" eb="1">
      <t>リュウ</t>
    </rPh>
    <rPh sb="1" eb="2">
      <t>オカ</t>
    </rPh>
    <rPh sb="2" eb="4">
      <t>ブンカン</t>
    </rPh>
    <phoneticPr fontId="4"/>
  </si>
  <si>
    <t>山本分館</t>
    <rPh sb="0" eb="2">
      <t>ヤマモト</t>
    </rPh>
    <rPh sb="2" eb="4">
      <t>ブンカン</t>
    </rPh>
    <phoneticPr fontId="4"/>
  </si>
  <si>
    <t>川路分館</t>
    <rPh sb="0" eb="2">
      <t>カワジ</t>
    </rPh>
    <rPh sb="2" eb="3">
      <t>ブン</t>
    </rPh>
    <rPh sb="3" eb="4">
      <t>カン</t>
    </rPh>
    <phoneticPr fontId="4"/>
  </si>
  <si>
    <t>伊賀良分館</t>
    <rPh sb="0" eb="2">
      <t>イガ</t>
    </rPh>
    <rPh sb="2" eb="3">
      <t>ヨ</t>
    </rPh>
    <rPh sb="3" eb="5">
      <t>ブンカン</t>
    </rPh>
    <phoneticPr fontId="4"/>
  </si>
  <si>
    <t>三穂分館</t>
    <rPh sb="0" eb="2">
      <t>ミホ</t>
    </rPh>
    <rPh sb="2" eb="4">
      <t>ブンカン</t>
    </rPh>
    <phoneticPr fontId="4"/>
  </si>
  <si>
    <t>上村分館</t>
    <rPh sb="0" eb="2">
      <t>カミムラ</t>
    </rPh>
    <rPh sb="2" eb="4">
      <t>ブンカン</t>
    </rPh>
    <phoneticPr fontId="4"/>
  </si>
  <si>
    <t>南信濃分館</t>
    <rPh sb="0" eb="1">
      <t>ミナミ</t>
    </rPh>
    <rPh sb="1" eb="3">
      <t>シナノ</t>
    </rPh>
    <rPh sb="3" eb="5">
      <t>ブンカン</t>
    </rPh>
    <phoneticPr fontId="4"/>
  </si>
  <si>
    <t>伊賀良分館</t>
    <rPh sb="0" eb="2">
      <t>イガ</t>
    </rPh>
    <rPh sb="2" eb="3">
      <t>リョウ</t>
    </rPh>
    <rPh sb="3" eb="4">
      <t>ブン</t>
    </rPh>
    <rPh sb="4" eb="5">
      <t>カン</t>
    </rPh>
    <phoneticPr fontId="4"/>
  </si>
  <si>
    <t>飯田市立上郷</t>
    <rPh sb="0" eb="4">
      <t>イイダシリツ</t>
    </rPh>
    <rPh sb="4" eb="5">
      <t>ウエ</t>
    </rPh>
    <rPh sb="5" eb="6">
      <t>サト</t>
    </rPh>
    <phoneticPr fontId="4"/>
  </si>
  <si>
    <t>上村分館</t>
    <rPh sb="0" eb="2">
      <t>カミムラ</t>
    </rPh>
    <rPh sb="2" eb="3">
      <t>ブン</t>
    </rPh>
    <rPh sb="3" eb="4">
      <t>カン</t>
    </rPh>
    <phoneticPr fontId="4"/>
  </si>
  <si>
    <t>飯田市立鼎</t>
    <rPh sb="0" eb="4">
      <t>イイダシリツ</t>
    </rPh>
    <rPh sb="4" eb="5">
      <t>カナエ</t>
    </rPh>
    <phoneticPr fontId="4"/>
  </si>
  <si>
    <t>南信濃分館</t>
    <rPh sb="0" eb="3">
      <t>ミナミシナノ</t>
    </rPh>
    <rPh sb="3" eb="4">
      <t>ブン</t>
    </rPh>
    <rPh sb="4" eb="5">
      <t>カン</t>
    </rPh>
    <phoneticPr fontId="4"/>
  </si>
  <si>
    <t>諏訪市</t>
    <rPh sb="0" eb="3">
      <t>スワシ</t>
    </rPh>
    <phoneticPr fontId="4"/>
  </si>
  <si>
    <t>信州風樹文庫</t>
    <rPh sb="0" eb="2">
      <t>シンシュウ</t>
    </rPh>
    <rPh sb="2" eb="3">
      <t>カゼ</t>
    </rPh>
    <rPh sb="3" eb="4">
      <t>ジュ</t>
    </rPh>
    <rPh sb="4" eb="6">
      <t>ブンコ</t>
    </rPh>
    <phoneticPr fontId="4"/>
  </si>
  <si>
    <t>市立須坂</t>
    <rPh sb="0" eb="2">
      <t>シリツ</t>
    </rPh>
    <rPh sb="2" eb="4">
      <t>スザカ</t>
    </rPh>
    <phoneticPr fontId="4"/>
  </si>
  <si>
    <t>市立小諸</t>
    <rPh sb="0" eb="2">
      <t>シリツ</t>
    </rPh>
    <rPh sb="2" eb="4">
      <t>コモロ</t>
    </rPh>
    <phoneticPr fontId="4"/>
  </si>
  <si>
    <t>伊那市立伊那</t>
    <rPh sb="0" eb="4">
      <t>イナシリツ</t>
    </rPh>
    <rPh sb="4" eb="6">
      <t>イナ</t>
    </rPh>
    <phoneticPr fontId="4"/>
  </si>
  <si>
    <t>伊那市立高遠町</t>
    <rPh sb="0" eb="4">
      <t>イナシリツ</t>
    </rPh>
    <rPh sb="4" eb="6">
      <t>タカトオ</t>
    </rPh>
    <rPh sb="6" eb="7">
      <t>マチ</t>
    </rPh>
    <phoneticPr fontId="4"/>
  </si>
  <si>
    <t>駒ケ根市立</t>
    <rPh sb="0" eb="3">
      <t>コマガネ</t>
    </rPh>
    <rPh sb="3" eb="5">
      <t>シリツ</t>
    </rPh>
    <phoneticPr fontId="4"/>
  </si>
  <si>
    <t>東伊那分館</t>
    <rPh sb="0" eb="1">
      <t>ヒガシ</t>
    </rPh>
    <rPh sb="1" eb="3">
      <t>イナ</t>
    </rPh>
    <rPh sb="3" eb="5">
      <t>ブンカン</t>
    </rPh>
    <phoneticPr fontId="4"/>
  </si>
  <si>
    <t>中沢分館</t>
    <rPh sb="0" eb="2">
      <t>ナカザワ</t>
    </rPh>
    <rPh sb="2" eb="4">
      <t>ブンカン</t>
    </rPh>
    <phoneticPr fontId="4"/>
  </si>
  <si>
    <t>中野市立</t>
    <rPh sb="0" eb="4">
      <t>ナカノシリツ</t>
    </rPh>
    <phoneticPr fontId="4"/>
  </si>
  <si>
    <t>北部分館</t>
    <rPh sb="0" eb="2">
      <t>ホクブ</t>
    </rPh>
    <rPh sb="2" eb="3">
      <t>ブン</t>
    </rPh>
    <rPh sb="3" eb="4">
      <t>カン</t>
    </rPh>
    <phoneticPr fontId="4"/>
  </si>
  <si>
    <t>西部分館</t>
    <rPh sb="0" eb="2">
      <t>セイブ</t>
    </rPh>
    <rPh sb="2" eb="3">
      <t>ブン</t>
    </rPh>
    <rPh sb="3" eb="4">
      <t>カン</t>
    </rPh>
    <phoneticPr fontId="4"/>
  </si>
  <si>
    <t>豊田分館</t>
    <rPh sb="0" eb="2">
      <t>トヨダ</t>
    </rPh>
    <rPh sb="2" eb="3">
      <t>ブン</t>
    </rPh>
    <rPh sb="3" eb="4">
      <t>カン</t>
    </rPh>
    <phoneticPr fontId="4"/>
  </si>
  <si>
    <t>市立大町</t>
    <rPh sb="0" eb="2">
      <t>シリツ</t>
    </rPh>
    <rPh sb="2" eb="4">
      <t>オオマチ</t>
    </rPh>
    <phoneticPr fontId="4"/>
  </si>
  <si>
    <t>市立大町</t>
    <rPh sb="0" eb="1">
      <t>シ</t>
    </rPh>
    <rPh sb="1" eb="2">
      <t>リツ</t>
    </rPh>
    <rPh sb="2" eb="4">
      <t>オオマチ</t>
    </rPh>
    <phoneticPr fontId="4"/>
  </si>
  <si>
    <t>市立飯山</t>
    <rPh sb="0" eb="2">
      <t>シリツ</t>
    </rPh>
    <rPh sb="2" eb="4">
      <t>イイヤマ</t>
    </rPh>
    <phoneticPr fontId="4"/>
  </si>
  <si>
    <t>市立飯山</t>
    <rPh sb="0" eb="1">
      <t>シ</t>
    </rPh>
    <rPh sb="1" eb="2">
      <t>リツ</t>
    </rPh>
    <rPh sb="2" eb="4">
      <t>イイヤマ</t>
    </rPh>
    <phoneticPr fontId="4"/>
  </si>
  <si>
    <t>茅野市</t>
    <rPh sb="0" eb="3">
      <t>チノシリツ</t>
    </rPh>
    <phoneticPr fontId="4"/>
  </si>
  <si>
    <t>茅野市</t>
    <rPh sb="0" eb="3">
      <t>チノシ</t>
    </rPh>
    <phoneticPr fontId="4"/>
  </si>
  <si>
    <t>塩尻市立</t>
    <rPh sb="0" eb="4">
      <t>シオジリシリツ</t>
    </rPh>
    <phoneticPr fontId="4"/>
  </si>
  <si>
    <t>塩尻市立</t>
    <rPh sb="0" eb="3">
      <t>シオジリシ</t>
    </rPh>
    <rPh sb="3" eb="4">
      <t>リツ</t>
    </rPh>
    <phoneticPr fontId="4"/>
  </si>
  <si>
    <t>広丘図書館</t>
    <phoneticPr fontId="4"/>
  </si>
  <si>
    <t>北小野分館</t>
    <rPh sb="0" eb="1">
      <t>キタ</t>
    </rPh>
    <rPh sb="1" eb="3">
      <t>オノ</t>
    </rPh>
    <rPh sb="3" eb="5">
      <t>ブンカン</t>
    </rPh>
    <phoneticPr fontId="4"/>
  </si>
  <si>
    <t>北小野分館</t>
    <rPh sb="0" eb="1">
      <t>キタ</t>
    </rPh>
    <rPh sb="1" eb="3">
      <t>オノ</t>
    </rPh>
    <rPh sb="3" eb="4">
      <t>ブン</t>
    </rPh>
    <rPh sb="4" eb="5">
      <t>カン</t>
    </rPh>
    <phoneticPr fontId="4"/>
  </si>
  <si>
    <t>片丘分館</t>
    <rPh sb="0" eb="1">
      <t>カタオカ</t>
    </rPh>
    <rPh sb="1" eb="2">
      <t>オカ</t>
    </rPh>
    <rPh sb="2" eb="4">
      <t>ブンカン</t>
    </rPh>
    <phoneticPr fontId="4"/>
  </si>
  <si>
    <t>片丘分館</t>
    <rPh sb="0" eb="2">
      <t>カタオカ</t>
    </rPh>
    <rPh sb="2" eb="4">
      <t>ブンカン</t>
    </rPh>
    <phoneticPr fontId="4"/>
  </si>
  <si>
    <t>塩尻東分館</t>
    <rPh sb="0" eb="2">
      <t>シオジリ</t>
    </rPh>
    <rPh sb="2" eb="3">
      <t>ヒガシ</t>
    </rPh>
    <rPh sb="3" eb="5">
      <t>ブンカン</t>
    </rPh>
    <phoneticPr fontId="4"/>
  </si>
  <si>
    <t>塩尻東分館</t>
    <rPh sb="0" eb="2">
      <t>シオジリ</t>
    </rPh>
    <rPh sb="2" eb="3">
      <t>ヒガシ</t>
    </rPh>
    <rPh sb="3" eb="4">
      <t>ブン</t>
    </rPh>
    <rPh sb="4" eb="5">
      <t>カン</t>
    </rPh>
    <phoneticPr fontId="4"/>
  </si>
  <si>
    <t>宗賀分館</t>
    <rPh sb="0" eb="1">
      <t>ソウ</t>
    </rPh>
    <rPh sb="1" eb="2">
      <t>ガ</t>
    </rPh>
    <rPh sb="2" eb="4">
      <t>ブンカン</t>
    </rPh>
    <phoneticPr fontId="4"/>
  </si>
  <si>
    <t>宗賀分館</t>
    <rPh sb="0" eb="1">
      <t>ソウ</t>
    </rPh>
    <rPh sb="1" eb="2">
      <t>ガ</t>
    </rPh>
    <rPh sb="2" eb="3">
      <t>ブン</t>
    </rPh>
    <rPh sb="3" eb="4">
      <t>カン</t>
    </rPh>
    <phoneticPr fontId="4"/>
  </si>
  <si>
    <t>洗馬分館</t>
    <rPh sb="0" eb="1">
      <t>セバ</t>
    </rPh>
    <rPh sb="1" eb="2">
      <t>ウマ</t>
    </rPh>
    <rPh sb="2" eb="4">
      <t>ブンカン</t>
    </rPh>
    <phoneticPr fontId="4"/>
  </si>
  <si>
    <t>洗馬分館</t>
    <rPh sb="0" eb="1">
      <t>アラ</t>
    </rPh>
    <rPh sb="1" eb="2">
      <t>ウマ</t>
    </rPh>
    <rPh sb="2" eb="3">
      <t>ブン</t>
    </rPh>
    <rPh sb="3" eb="4">
      <t>カン</t>
    </rPh>
    <phoneticPr fontId="4"/>
  </si>
  <si>
    <t>吉田分館</t>
    <rPh sb="0" eb="2">
      <t>ヨシダ</t>
    </rPh>
    <rPh sb="2" eb="4">
      <t>ブンカン</t>
    </rPh>
    <phoneticPr fontId="4"/>
  </si>
  <si>
    <t>吉田分館</t>
    <rPh sb="0" eb="2">
      <t>ヨシダ</t>
    </rPh>
    <rPh sb="2" eb="3">
      <t>ブン</t>
    </rPh>
    <rPh sb="3" eb="4">
      <t>カン</t>
    </rPh>
    <phoneticPr fontId="4"/>
  </si>
  <si>
    <t>楢川分館</t>
    <rPh sb="0" eb="2">
      <t>ナラカワ</t>
    </rPh>
    <rPh sb="2" eb="4">
      <t>ブンカン</t>
    </rPh>
    <phoneticPr fontId="4"/>
  </si>
  <si>
    <t>楢川分館</t>
    <rPh sb="0" eb="2">
      <t>ナラカワ</t>
    </rPh>
    <rPh sb="2" eb="3">
      <t>ブン</t>
    </rPh>
    <rPh sb="3" eb="4">
      <t>カン</t>
    </rPh>
    <phoneticPr fontId="4"/>
  </si>
  <si>
    <t>佐久市立中央</t>
    <rPh sb="0" eb="4">
      <t>サクシリツ</t>
    </rPh>
    <rPh sb="4" eb="6">
      <t>チュウオウ</t>
    </rPh>
    <phoneticPr fontId="4"/>
  </si>
  <si>
    <t>佐久市中央</t>
    <rPh sb="0" eb="3">
      <t>サクシ</t>
    </rPh>
    <rPh sb="3" eb="5">
      <t>チュウオウ</t>
    </rPh>
    <phoneticPr fontId="4"/>
  </si>
  <si>
    <t>サングリモ中込</t>
    <rPh sb="5" eb="7">
      <t>ナカゴミ</t>
    </rPh>
    <phoneticPr fontId="4"/>
  </si>
  <si>
    <t>佐久市立臼田</t>
    <rPh sb="0" eb="4">
      <t>サクシリツ</t>
    </rPh>
    <rPh sb="4" eb="6">
      <t>ウスダ</t>
    </rPh>
    <phoneticPr fontId="4"/>
  </si>
  <si>
    <t>佐久市立臼田</t>
    <rPh sb="0" eb="3">
      <t>サクシ</t>
    </rPh>
    <rPh sb="3" eb="4">
      <t>リツ</t>
    </rPh>
    <rPh sb="4" eb="6">
      <t>ウスダ</t>
    </rPh>
    <phoneticPr fontId="4"/>
  </si>
  <si>
    <t>佐久市立浅科</t>
    <rPh sb="0" eb="4">
      <t>サクシリツ</t>
    </rPh>
    <rPh sb="4" eb="6">
      <t>アサシナ</t>
    </rPh>
    <phoneticPr fontId="4"/>
  </si>
  <si>
    <t>佐久市立浅科</t>
    <rPh sb="0" eb="3">
      <t>サクシ</t>
    </rPh>
    <rPh sb="3" eb="4">
      <t>リツ</t>
    </rPh>
    <rPh sb="4" eb="6">
      <t>アサシナ</t>
    </rPh>
    <phoneticPr fontId="4"/>
  </si>
  <si>
    <t>佐久市立望月</t>
    <rPh sb="0" eb="4">
      <t>サクシリツ</t>
    </rPh>
    <rPh sb="4" eb="6">
      <t>モチヅキ</t>
    </rPh>
    <phoneticPr fontId="4"/>
  </si>
  <si>
    <t>佐久市立望月</t>
    <rPh sb="0" eb="3">
      <t>サクシ</t>
    </rPh>
    <rPh sb="3" eb="4">
      <t>リツ</t>
    </rPh>
    <rPh sb="4" eb="6">
      <t>モチヅキ</t>
    </rPh>
    <phoneticPr fontId="4"/>
  </si>
  <si>
    <t>千曲市立更埴</t>
    <rPh sb="0" eb="2">
      <t>チクマ</t>
    </rPh>
    <rPh sb="2" eb="4">
      <t>シリツ</t>
    </rPh>
    <rPh sb="4" eb="6">
      <t>コウショク</t>
    </rPh>
    <phoneticPr fontId="4"/>
  </si>
  <si>
    <t>千曲市立更埴</t>
    <rPh sb="0" eb="2">
      <t>チクマ</t>
    </rPh>
    <rPh sb="2" eb="3">
      <t>シ</t>
    </rPh>
    <rPh sb="3" eb="4">
      <t>リツ</t>
    </rPh>
    <rPh sb="4" eb="6">
      <t>コウショク</t>
    </rPh>
    <phoneticPr fontId="4"/>
  </si>
  <si>
    <t>更埴西</t>
    <rPh sb="0" eb="2">
      <t>コウショク</t>
    </rPh>
    <rPh sb="2" eb="3">
      <t>ニシ</t>
    </rPh>
    <phoneticPr fontId="4"/>
  </si>
  <si>
    <t>千曲市立更埴西</t>
    <rPh sb="0" eb="2">
      <t>チクマ</t>
    </rPh>
    <rPh sb="2" eb="4">
      <t>シリツ</t>
    </rPh>
    <rPh sb="4" eb="6">
      <t>コウショク</t>
    </rPh>
    <rPh sb="6" eb="7">
      <t>ニシ</t>
    </rPh>
    <phoneticPr fontId="4"/>
  </si>
  <si>
    <t>千曲市立戸倉</t>
    <rPh sb="0" eb="2">
      <t>チクマシ</t>
    </rPh>
    <rPh sb="2" eb="3">
      <t>シ</t>
    </rPh>
    <rPh sb="3" eb="4">
      <t>リツ</t>
    </rPh>
    <rPh sb="4" eb="6">
      <t>トグラ</t>
    </rPh>
    <phoneticPr fontId="4"/>
  </si>
  <si>
    <t>千曲市立戸倉</t>
    <rPh sb="0" eb="2">
      <t>チクマ</t>
    </rPh>
    <rPh sb="2" eb="3">
      <t>シ</t>
    </rPh>
    <rPh sb="3" eb="4">
      <t>リツ</t>
    </rPh>
    <rPh sb="4" eb="5">
      <t>ト</t>
    </rPh>
    <rPh sb="5" eb="6">
      <t>クラ</t>
    </rPh>
    <phoneticPr fontId="4"/>
  </si>
  <si>
    <t>東御市立</t>
    <rPh sb="0" eb="1">
      <t>トウ</t>
    </rPh>
    <rPh sb="1" eb="2">
      <t>オン</t>
    </rPh>
    <rPh sb="2" eb="4">
      <t>サクシリツ</t>
    </rPh>
    <phoneticPr fontId="4"/>
  </si>
  <si>
    <t>東御市立</t>
    <rPh sb="0" eb="1">
      <t>トウ</t>
    </rPh>
    <rPh sb="1" eb="2">
      <t>ミ</t>
    </rPh>
    <rPh sb="2" eb="3">
      <t>シ</t>
    </rPh>
    <rPh sb="3" eb="4">
      <t>リツ</t>
    </rPh>
    <phoneticPr fontId="4"/>
  </si>
  <si>
    <t>安曇野市中央</t>
    <rPh sb="4" eb="6">
      <t>チュウオウ</t>
    </rPh>
    <phoneticPr fontId="4"/>
  </si>
  <si>
    <t>-</t>
  </si>
  <si>
    <t>安曇野市中央</t>
    <rPh sb="0" eb="3">
      <t>アズミノ</t>
    </rPh>
    <rPh sb="3" eb="4">
      <t>シ</t>
    </rPh>
    <rPh sb="4" eb="6">
      <t>チュウオウ</t>
    </rPh>
    <phoneticPr fontId="4"/>
  </si>
  <si>
    <t>豊科</t>
  </si>
  <si>
    <t>三郷</t>
  </si>
  <si>
    <t>堀金</t>
  </si>
  <si>
    <t>明科</t>
  </si>
  <si>
    <t>小海町</t>
    <rPh sb="0" eb="3">
      <t>コウミマチ</t>
    </rPh>
    <phoneticPr fontId="4"/>
  </si>
  <si>
    <t>佐久穂町立</t>
    <rPh sb="0" eb="2">
      <t>サク</t>
    </rPh>
    <rPh sb="2" eb="3">
      <t>ホ</t>
    </rPh>
    <rPh sb="3" eb="4">
      <t>マチリツ</t>
    </rPh>
    <rPh sb="4" eb="5">
      <t>リツ</t>
    </rPh>
    <phoneticPr fontId="4"/>
  </si>
  <si>
    <t>佐久穂町</t>
    <rPh sb="0" eb="2">
      <t>サク</t>
    </rPh>
    <rPh sb="2" eb="3">
      <t>ホ</t>
    </rPh>
    <rPh sb="3" eb="4">
      <t>マチ</t>
    </rPh>
    <phoneticPr fontId="4"/>
  </si>
  <si>
    <t>軽井沢町立中軽井沢</t>
    <rPh sb="0" eb="3">
      <t>カルイザワ</t>
    </rPh>
    <rPh sb="3" eb="5">
      <t>マチリツ</t>
    </rPh>
    <rPh sb="5" eb="6">
      <t>ナカ</t>
    </rPh>
    <rPh sb="6" eb="9">
      <t>カルイザワ</t>
    </rPh>
    <phoneticPr fontId="4"/>
  </si>
  <si>
    <t>軽井沢町立</t>
    <rPh sb="0" eb="3">
      <t>カルイザワ</t>
    </rPh>
    <rPh sb="3" eb="5">
      <t>チョウリツ</t>
    </rPh>
    <phoneticPr fontId="4"/>
  </si>
  <si>
    <t>軽井沢町立離山</t>
    <rPh sb="0" eb="3">
      <t>カルイザワ</t>
    </rPh>
    <rPh sb="3" eb="5">
      <t>マチリツ</t>
    </rPh>
    <rPh sb="5" eb="6">
      <t>ハナ</t>
    </rPh>
    <rPh sb="6" eb="7">
      <t>ヤマ</t>
    </rPh>
    <phoneticPr fontId="4"/>
  </si>
  <si>
    <t>中軽井沢図書館に一括計上</t>
  </si>
  <si>
    <t>御代田町立</t>
    <rPh sb="0" eb="3">
      <t>ミヨタ</t>
    </rPh>
    <rPh sb="3" eb="4">
      <t>チョウ</t>
    </rPh>
    <rPh sb="4" eb="5">
      <t>リツ</t>
    </rPh>
    <phoneticPr fontId="4"/>
  </si>
  <si>
    <t>御代田町立</t>
    <rPh sb="0" eb="3">
      <t>ミヨタ</t>
    </rPh>
    <rPh sb="3" eb="5">
      <t>チョウリツ</t>
    </rPh>
    <phoneticPr fontId="4"/>
  </si>
  <si>
    <t>下諏訪町立</t>
    <rPh sb="0" eb="3">
      <t>シモスワ</t>
    </rPh>
    <rPh sb="3" eb="5">
      <t>マチリツ</t>
    </rPh>
    <phoneticPr fontId="4"/>
  </si>
  <si>
    <t>下諏訪町立</t>
    <rPh sb="0" eb="4">
      <t>シモスワマチ</t>
    </rPh>
    <rPh sb="4" eb="5">
      <t>リツ</t>
    </rPh>
    <phoneticPr fontId="4"/>
  </si>
  <si>
    <t>富士見町</t>
    <rPh sb="0" eb="4">
      <t>フジミマチ</t>
    </rPh>
    <phoneticPr fontId="4"/>
  </si>
  <si>
    <t>辰野町立辰野</t>
    <rPh sb="0" eb="2">
      <t>タツノ</t>
    </rPh>
    <rPh sb="2" eb="4">
      <t>チョウリツ</t>
    </rPh>
    <rPh sb="4" eb="6">
      <t>タツノ</t>
    </rPh>
    <phoneticPr fontId="4"/>
  </si>
  <si>
    <t>辰野町立辰野</t>
    <rPh sb="0" eb="3">
      <t>タツノマチ</t>
    </rPh>
    <rPh sb="3" eb="4">
      <t>リツ</t>
    </rPh>
    <rPh sb="4" eb="6">
      <t>タツノ</t>
    </rPh>
    <phoneticPr fontId="4"/>
  </si>
  <si>
    <t>箕輪町</t>
    <rPh sb="0" eb="3">
      <t>ミノワマチ</t>
    </rPh>
    <phoneticPr fontId="4"/>
  </si>
  <si>
    <t>飯島町</t>
    <rPh sb="0" eb="3">
      <t>イイジママチ</t>
    </rPh>
    <phoneticPr fontId="4"/>
  </si>
  <si>
    <t>松川町</t>
    <rPh sb="0" eb="3">
      <t>マツカワマチ</t>
    </rPh>
    <phoneticPr fontId="4"/>
  </si>
  <si>
    <t>高森町立</t>
    <rPh sb="0" eb="2">
      <t>タカモリ</t>
    </rPh>
    <rPh sb="2" eb="4">
      <t>マチリツ</t>
    </rPh>
    <phoneticPr fontId="4"/>
  </si>
  <si>
    <t>高森町立</t>
    <rPh sb="0" eb="3">
      <t>タカモリマチ</t>
    </rPh>
    <rPh sb="3" eb="4">
      <t>リツ</t>
    </rPh>
    <phoneticPr fontId="4"/>
  </si>
  <si>
    <t>阿南町立</t>
    <rPh sb="0" eb="2">
      <t>アナン</t>
    </rPh>
    <rPh sb="2" eb="4">
      <t>マチリツ</t>
    </rPh>
    <phoneticPr fontId="4"/>
  </si>
  <si>
    <t>阿南町立</t>
    <rPh sb="0" eb="3">
      <t>アナンチョウ</t>
    </rPh>
    <rPh sb="3" eb="4">
      <t>リツ</t>
    </rPh>
    <phoneticPr fontId="4"/>
  </si>
  <si>
    <t>木曽町</t>
    <rPh sb="2" eb="3">
      <t>マチ</t>
    </rPh>
    <phoneticPr fontId="4"/>
  </si>
  <si>
    <t>木曽町</t>
    <rPh sb="0" eb="3">
      <t>キソマチ</t>
    </rPh>
    <phoneticPr fontId="4"/>
  </si>
  <si>
    <t xml:space="preserve">日義分館 </t>
    <phoneticPr fontId="4"/>
  </si>
  <si>
    <t>開田分館</t>
    <phoneticPr fontId="4"/>
  </si>
  <si>
    <t>三岳分館</t>
    <phoneticPr fontId="4"/>
  </si>
  <si>
    <t>池田町</t>
    <rPh sb="0" eb="2">
      <t>イケダ</t>
    </rPh>
    <rPh sb="2" eb="3">
      <t>マチリツ</t>
    </rPh>
    <phoneticPr fontId="4"/>
  </si>
  <si>
    <t>池田町</t>
    <rPh sb="0" eb="2">
      <t>イケダ</t>
    </rPh>
    <rPh sb="2" eb="3">
      <t>チョウ</t>
    </rPh>
    <phoneticPr fontId="4"/>
  </si>
  <si>
    <t>坂城町立</t>
    <rPh sb="0" eb="2">
      <t>サカキ</t>
    </rPh>
    <rPh sb="2" eb="4">
      <t>マチリツ</t>
    </rPh>
    <phoneticPr fontId="4"/>
  </si>
  <si>
    <t>坂城町立</t>
    <rPh sb="0" eb="3">
      <t>サカキマチ</t>
    </rPh>
    <rPh sb="3" eb="4">
      <t>リツ</t>
    </rPh>
    <phoneticPr fontId="4"/>
  </si>
  <si>
    <t>小布施町立</t>
    <rPh sb="0" eb="3">
      <t>オブセ</t>
    </rPh>
    <rPh sb="3" eb="5">
      <t>マチリツ</t>
    </rPh>
    <phoneticPr fontId="4"/>
  </si>
  <si>
    <t>小布施町立</t>
    <rPh sb="0" eb="3">
      <t>オブセ</t>
    </rPh>
    <rPh sb="3" eb="5">
      <t>チョウリツ</t>
    </rPh>
    <phoneticPr fontId="4"/>
  </si>
  <si>
    <t>山ノ内町立蟻川</t>
    <rPh sb="0" eb="3">
      <t>ヤマノウチ</t>
    </rPh>
    <rPh sb="3" eb="5">
      <t>マチリツ</t>
    </rPh>
    <rPh sb="5" eb="6">
      <t>アリ</t>
    </rPh>
    <rPh sb="6" eb="7">
      <t>カワ</t>
    </rPh>
    <phoneticPr fontId="4"/>
  </si>
  <si>
    <t>山ノ内町立蟻川</t>
    <rPh sb="0" eb="1">
      <t>ヤマ</t>
    </rPh>
    <rPh sb="2" eb="3">
      <t>ウチ</t>
    </rPh>
    <rPh sb="3" eb="5">
      <t>チョウリツ</t>
    </rPh>
    <rPh sb="5" eb="7">
      <t>アリカワ</t>
    </rPh>
    <phoneticPr fontId="4"/>
  </si>
  <si>
    <t>川上村文化センター</t>
    <rPh sb="0" eb="3">
      <t>カワカミムラ</t>
    </rPh>
    <rPh sb="3" eb="5">
      <t>ブンカ</t>
    </rPh>
    <phoneticPr fontId="4"/>
  </si>
  <si>
    <t>南牧村</t>
    <rPh sb="0" eb="3">
      <t>ミナミマキムラ</t>
    </rPh>
    <phoneticPr fontId="4"/>
  </si>
  <si>
    <t>南相木村立ふれあい</t>
    <rPh sb="0" eb="4">
      <t>ミナミマキムラ</t>
    </rPh>
    <rPh sb="4" eb="5">
      <t>リツ</t>
    </rPh>
    <phoneticPr fontId="4"/>
  </si>
  <si>
    <t>南相木村立</t>
    <rPh sb="0" eb="4">
      <t>ミナミアイキムラ</t>
    </rPh>
    <rPh sb="4" eb="5">
      <t>リツ</t>
    </rPh>
    <phoneticPr fontId="4"/>
  </si>
  <si>
    <t>青木村</t>
    <rPh sb="0" eb="2">
      <t>アオキ</t>
    </rPh>
    <rPh sb="2" eb="3">
      <t>ムラ</t>
    </rPh>
    <phoneticPr fontId="4"/>
  </si>
  <si>
    <t>青木村</t>
    <rPh sb="0" eb="3">
      <t>アオキムラ</t>
    </rPh>
    <phoneticPr fontId="4"/>
  </si>
  <si>
    <t>原村</t>
    <rPh sb="0" eb="2">
      <t>ハラムラ</t>
    </rPh>
    <phoneticPr fontId="4"/>
  </si>
  <si>
    <t>南箕輪村</t>
    <rPh sb="0" eb="1">
      <t>ミナミ</t>
    </rPh>
    <rPh sb="1" eb="3">
      <t>ミノワ</t>
    </rPh>
    <rPh sb="3" eb="4">
      <t>ムラ</t>
    </rPh>
    <phoneticPr fontId="4"/>
  </si>
  <si>
    <t>南箕輪村</t>
    <rPh sb="0" eb="4">
      <t>ミナミミノワムラ</t>
    </rPh>
    <phoneticPr fontId="4"/>
  </si>
  <si>
    <t>中川村</t>
    <rPh sb="0" eb="3">
      <t>ナカガワムラ</t>
    </rPh>
    <phoneticPr fontId="4"/>
  </si>
  <si>
    <t>宮田村</t>
    <rPh sb="0" eb="2">
      <t>ミヤタ</t>
    </rPh>
    <rPh sb="2" eb="3">
      <t>ムラ</t>
    </rPh>
    <phoneticPr fontId="4"/>
  </si>
  <si>
    <t>宮田村</t>
    <rPh sb="0" eb="3">
      <t>ミヤダムラ</t>
    </rPh>
    <phoneticPr fontId="4"/>
  </si>
  <si>
    <t>阿智村</t>
    <rPh sb="0" eb="3">
      <t>アチムラ</t>
    </rPh>
    <phoneticPr fontId="4"/>
  </si>
  <si>
    <t>根羽村立</t>
    <rPh sb="0" eb="2">
      <t>ネバ</t>
    </rPh>
    <rPh sb="2" eb="3">
      <t>ムラ</t>
    </rPh>
    <rPh sb="3" eb="4">
      <t>マチリツ</t>
    </rPh>
    <phoneticPr fontId="4"/>
  </si>
  <si>
    <t>根羽村立</t>
    <rPh sb="0" eb="3">
      <t>ネバムラ</t>
    </rPh>
    <rPh sb="3" eb="4">
      <t>リツ</t>
    </rPh>
    <phoneticPr fontId="4"/>
  </si>
  <si>
    <t>下條村立</t>
    <rPh sb="0" eb="2">
      <t>シモジョウ</t>
    </rPh>
    <rPh sb="2" eb="3">
      <t>ムラ</t>
    </rPh>
    <rPh sb="3" eb="4">
      <t>マチリツ</t>
    </rPh>
    <phoneticPr fontId="4"/>
  </si>
  <si>
    <t>下條村立</t>
    <rPh sb="0" eb="3">
      <t>シモジョウムラ</t>
    </rPh>
    <rPh sb="3" eb="4">
      <t>リツ</t>
    </rPh>
    <phoneticPr fontId="4"/>
  </si>
  <si>
    <t>天龍村</t>
    <rPh sb="0" eb="2">
      <t>テンリュウ</t>
    </rPh>
    <rPh sb="2" eb="3">
      <t>ムラ</t>
    </rPh>
    <phoneticPr fontId="4"/>
  </si>
  <si>
    <t>天龍村</t>
    <rPh sb="0" eb="3">
      <t>テンリュウムラ</t>
    </rPh>
    <phoneticPr fontId="4"/>
  </si>
  <si>
    <t>喬木村立椋鳩十記念</t>
    <rPh sb="0" eb="2">
      <t>タカギ</t>
    </rPh>
    <rPh sb="2" eb="3">
      <t>ムラ</t>
    </rPh>
    <rPh sb="3" eb="4">
      <t>マチリツ</t>
    </rPh>
    <rPh sb="4" eb="5">
      <t>ムク</t>
    </rPh>
    <rPh sb="5" eb="6">
      <t>ハト</t>
    </rPh>
    <rPh sb="6" eb="7">
      <t>ジュウ</t>
    </rPh>
    <rPh sb="7" eb="9">
      <t>キネン</t>
    </rPh>
    <phoneticPr fontId="4"/>
  </si>
  <si>
    <t>喬木村立椋鳩十記念</t>
    <rPh sb="0" eb="3">
      <t>タカギムラ</t>
    </rPh>
    <rPh sb="3" eb="4">
      <t>リツ</t>
    </rPh>
    <rPh sb="4" eb="5">
      <t>ムク</t>
    </rPh>
    <rPh sb="5" eb="6">
      <t>ハト</t>
    </rPh>
    <rPh sb="6" eb="7">
      <t>ジュウ</t>
    </rPh>
    <rPh sb="7" eb="9">
      <t>キネン</t>
    </rPh>
    <phoneticPr fontId="4"/>
  </si>
  <si>
    <t>豊丘村</t>
    <rPh sb="0" eb="2">
      <t>トヨオカ</t>
    </rPh>
    <rPh sb="2" eb="3">
      <t>ムラ</t>
    </rPh>
    <phoneticPr fontId="4"/>
  </si>
  <si>
    <t>豊丘村</t>
    <rPh sb="0" eb="3">
      <t>トヨオカムラ</t>
    </rPh>
    <phoneticPr fontId="4"/>
  </si>
  <si>
    <t>大桑村</t>
    <rPh sb="0" eb="3">
      <t>オオクワムラ</t>
    </rPh>
    <phoneticPr fontId="4"/>
  </si>
  <si>
    <t>大桑村</t>
    <rPh sb="0" eb="2">
      <t>オオクワ</t>
    </rPh>
    <rPh sb="2" eb="3">
      <t>ムラ</t>
    </rPh>
    <phoneticPr fontId="4"/>
  </si>
  <si>
    <t>山形村</t>
    <rPh sb="0" eb="2">
      <t>ヤマガタ</t>
    </rPh>
    <rPh sb="2" eb="3">
      <t>ムラ</t>
    </rPh>
    <phoneticPr fontId="4"/>
  </si>
  <si>
    <t>村立朝日村</t>
    <rPh sb="0" eb="1">
      <t>ムラ</t>
    </rPh>
    <rPh sb="1" eb="2">
      <t>マチリツ</t>
    </rPh>
    <rPh sb="2" eb="4">
      <t>アサヒ</t>
    </rPh>
    <rPh sb="4" eb="5">
      <t>ムラ</t>
    </rPh>
    <phoneticPr fontId="4"/>
  </si>
  <si>
    <t>村立朝日村</t>
    <rPh sb="0" eb="2">
      <t>ソンリツ</t>
    </rPh>
    <rPh sb="2" eb="5">
      <t>アサヒムラ</t>
    </rPh>
    <phoneticPr fontId="4"/>
  </si>
  <si>
    <t>筑北村</t>
    <rPh sb="0" eb="1">
      <t>チク</t>
    </rPh>
    <rPh sb="1" eb="3">
      <t>キタムラ</t>
    </rPh>
    <phoneticPr fontId="4"/>
  </si>
  <si>
    <t>筑北村</t>
    <rPh sb="0" eb="1">
      <t>チク</t>
    </rPh>
    <rPh sb="1" eb="2">
      <t>ホク</t>
    </rPh>
    <rPh sb="2" eb="3">
      <t>ムラ</t>
    </rPh>
    <phoneticPr fontId="4"/>
  </si>
  <si>
    <t>松川村</t>
    <rPh sb="0" eb="2">
      <t>マツカワ</t>
    </rPh>
    <rPh sb="2" eb="3">
      <t>ムラ</t>
    </rPh>
    <phoneticPr fontId="4"/>
  </si>
  <si>
    <t>松川村</t>
    <rPh sb="0" eb="3">
      <t>マツカワムラ</t>
    </rPh>
    <phoneticPr fontId="4"/>
  </si>
  <si>
    <t>白馬村</t>
    <rPh sb="0" eb="3">
      <t>ハクバムラ</t>
    </rPh>
    <phoneticPr fontId="4"/>
  </si>
  <si>
    <t>小谷村</t>
    <rPh sb="0" eb="3">
      <t>オタリムラ</t>
    </rPh>
    <phoneticPr fontId="4"/>
  </si>
  <si>
    <t>ライブラリー８２</t>
    <phoneticPr fontId="4"/>
  </si>
  <si>
    <t>合計</t>
    <rPh sb="0" eb="2">
      <t>ゴウケイ</t>
    </rPh>
    <phoneticPr fontId="4"/>
  </si>
  <si>
    <t>※1 図書館費は、臨時雇用以外の人件費を含む自治体と含めない自治体があるため、人件費を含まない金額としました。</t>
    <rPh sb="3" eb="6">
      <t>トショカン</t>
    </rPh>
    <rPh sb="6" eb="7">
      <t>ヒ</t>
    </rPh>
    <rPh sb="9" eb="11">
      <t>リンジ</t>
    </rPh>
    <rPh sb="11" eb="13">
      <t>コヨウ</t>
    </rPh>
    <rPh sb="13" eb="15">
      <t>イガイ</t>
    </rPh>
    <rPh sb="16" eb="19">
      <t>ジンケンヒ</t>
    </rPh>
    <rPh sb="20" eb="21">
      <t>フク</t>
    </rPh>
    <rPh sb="22" eb="25">
      <t>ジチタイ</t>
    </rPh>
    <rPh sb="26" eb="27">
      <t>フク</t>
    </rPh>
    <rPh sb="30" eb="33">
      <t>ジチタイ</t>
    </rPh>
    <rPh sb="39" eb="42">
      <t>ジンケンヒ</t>
    </rPh>
    <rPh sb="43" eb="44">
      <t>フク</t>
    </rPh>
    <rPh sb="47" eb="49">
      <t>キンガク</t>
    </rPh>
    <phoneticPr fontId="4"/>
  </si>
  <si>
    <t>※2 人口1人当図書費：令和４年度予算額のうち図書費/県人口</t>
    <rPh sb="3" eb="5">
      <t>ジンコウ</t>
    </rPh>
    <rPh sb="6" eb="7">
      <t>ニン</t>
    </rPh>
    <rPh sb="7" eb="8">
      <t>アタ</t>
    </rPh>
    <rPh sb="8" eb="11">
      <t>トショヒ</t>
    </rPh>
    <rPh sb="12" eb="14">
      <t>レイワ</t>
    </rPh>
    <rPh sb="15" eb="17">
      <t>ネンド</t>
    </rPh>
    <rPh sb="17" eb="20">
      <t>ヨサンガク</t>
    </rPh>
    <rPh sb="23" eb="26">
      <t>トショヒ</t>
    </rPh>
    <rPh sb="27" eb="28">
      <t>ケン</t>
    </rPh>
    <rPh sb="28" eb="30">
      <t>ジンコウ</t>
    </rPh>
    <phoneticPr fontId="4"/>
  </si>
  <si>
    <t>鎌田</t>
    <rPh sb="0" eb="2">
      <t>カマタ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</si>
</sst>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#,##0_ ;[Red]\-#,##0\ "/>
    <numFmt numFmtId="178" formatCode="#,##0_ "/>
    <numFmt numFmtId="179" formatCode="#,##0_);[Red]\(#,##0\)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明朝"/>
      <family val="1"/>
      <charset val="128"/>
    </font>
    <font>
      <sz val="9"/>
      <color theme="0"/>
      <name val="ＭＳ Ｐ明朝"/>
      <family val="1"/>
      <charset val="128"/>
    </font>
    <font>
      <sz val="10"/>
      <color theme="0"/>
      <name val="ＭＳ Ｐゴシック"/>
      <family val="3"/>
      <charset val="128"/>
    </font>
    <font>
      <sz val="9"/>
      <color rgb="FF1111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 applyFill="0" applyProtection="0"/>
    <xf numFmtId="38" fontId="9" fillId="0" borderId="0" applyFont="0" applyFill="0" applyBorder="0" applyAlignment="0" applyProtection="0">
      <alignment vertical="center"/>
    </xf>
    <xf numFmtId="0" fontId="1" fillId="0" borderId="0"/>
  </cellStyleXfs>
  <cellXfs count="202">
    <xf numFmtId="0" fontId="0" fillId="0" borderId="0" xfId="0">
      <alignment vertical="center"/>
    </xf>
    <xf numFmtId="38" fontId="2" fillId="0" borderId="0" xfId="1" applyFont="1" applyBorder="1" applyAlignment="1"/>
    <xf numFmtId="38" fontId="5" fillId="0" borderId="0" xfId="1" applyFont="1" applyBorder="1" applyAlignment="1"/>
    <xf numFmtId="38" fontId="6" fillId="0" borderId="0" xfId="1" applyFont="1" applyAlignment="1">
      <alignment horizontal="right"/>
    </xf>
    <xf numFmtId="176" fontId="6" fillId="0" borderId="0" xfId="1" applyNumberFormat="1" applyFont="1" applyAlignment="1">
      <alignment horizontal="right"/>
    </xf>
    <xf numFmtId="0" fontId="6" fillId="0" borderId="0" xfId="2" applyFont="1"/>
    <xf numFmtId="38" fontId="6" fillId="0" borderId="1" xfId="1" applyFont="1" applyBorder="1" applyAlignment="1">
      <alignment horizontal="distributed"/>
    </xf>
    <xf numFmtId="38" fontId="7" fillId="0" borderId="1" xfId="1" applyFont="1" applyBorder="1" applyAlignment="1">
      <alignment horizontal="distributed"/>
    </xf>
    <xf numFmtId="38" fontId="6" fillId="0" borderId="10" xfId="1" applyFont="1" applyBorder="1" applyAlignment="1">
      <alignment horizontal="center" vertical="center"/>
    </xf>
    <xf numFmtId="38" fontId="6" fillId="0" borderId="15" xfId="1" applyFont="1" applyBorder="1" applyAlignment="1">
      <alignment horizontal="center" vertical="center" wrapText="1"/>
    </xf>
    <xf numFmtId="38" fontId="6" fillId="0" borderId="15" xfId="1" applyFont="1" applyBorder="1" applyAlignment="1">
      <alignment horizontal="center" vertical="center"/>
    </xf>
    <xf numFmtId="38" fontId="6" fillId="0" borderId="9" xfId="1" applyFont="1" applyBorder="1" applyAlignment="1">
      <alignment horizontal="center" vertical="center"/>
    </xf>
    <xf numFmtId="38" fontId="6" fillId="0" borderId="16" xfId="1" applyFont="1" applyBorder="1" applyAlignment="1">
      <alignment horizontal="center" vertical="center" wrapText="1"/>
    </xf>
    <xf numFmtId="38" fontId="8" fillId="0" borderId="17" xfId="1" applyFont="1" applyBorder="1" applyAlignment="1">
      <alignment horizontal="right" vertical="center"/>
    </xf>
    <xf numFmtId="38" fontId="8" fillId="0" borderId="11" xfId="1" applyFont="1" applyBorder="1" applyAlignment="1">
      <alignment horizontal="right" vertical="center"/>
    </xf>
    <xf numFmtId="38" fontId="8" fillId="0" borderId="12" xfId="1" applyFont="1" applyBorder="1" applyAlignment="1">
      <alignment horizontal="right" vertical="center"/>
    </xf>
    <xf numFmtId="38" fontId="8" fillId="0" borderId="18" xfId="1" applyFont="1" applyBorder="1" applyAlignment="1">
      <alignment horizontal="right" vertical="center"/>
    </xf>
    <xf numFmtId="38" fontId="8" fillId="0" borderId="19" xfId="1" applyFont="1" applyBorder="1" applyAlignment="1">
      <alignment horizontal="right" vertical="center"/>
    </xf>
    <xf numFmtId="176" fontId="8" fillId="0" borderId="20" xfId="1" applyNumberFormat="1" applyFont="1" applyFill="1" applyBorder="1" applyAlignment="1">
      <alignment horizontal="right" vertical="center" textRotation="255" wrapText="1"/>
    </xf>
    <xf numFmtId="177" fontId="6" fillId="0" borderId="21" xfId="1" applyNumberFormat="1" applyFont="1" applyBorder="1" applyAlignment="1">
      <alignment horizontal="right" vertical="center" shrinkToFit="1"/>
    </xf>
    <xf numFmtId="177" fontId="6" fillId="0" borderId="22" xfId="1" applyNumberFormat="1" applyFont="1" applyBorder="1" applyAlignment="1">
      <alignment horizontal="right" vertical="center"/>
    </xf>
    <xf numFmtId="177" fontId="6" fillId="0" borderId="6" xfId="1" applyNumberFormat="1" applyFont="1" applyBorder="1" applyAlignment="1">
      <alignment horizontal="right" vertical="center"/>
    </xf>
    <xf numFmtId="177" fontId="6" fillId="0" borderId="21" xfId="1" applyNumberFormat="1" applyFont="1" applyBorder="1" applyAlignment="1">
      <alignment horizontal="right" vertical="center"/>
    </xf>
    <xf numFmtId="177" fontId="6" fillId="0" borderId="19" xfId="1" applyNumberFormat="1" applyFont="1" applyBorder="1" applyAlignment="1">
      <alignment horizontal="right" vertical="center"/>
    </xf>
    <xf numFmtId="38" fontId="6" fillId="0" borderId="23" xfId="1" applyFont="1" applyBorder="1" applyAlignment="1">
      <alignment horizontal="right" vertical="center"/>
    </xf>
    <xf numFmtId="177" fontId="6" fillId="0" borderId="23" xfId="1" applyNumberFormat="1" applyFont="1" applyBorder="1" applyAlignment="1">
      <alignment horizontal="right" vertical="center"/>
    </xf>
    <xf numFmtId="176" fontId="6" fillId="0" borderId="24" xfId="2" applyNumberFormat="1" applyFont="1" applyBorder="1" applyAlignment="1">
      <alignment horizontal="right" vertical="center"/>
    </xf>
    <xf numFmtId="0" fontId="6" fillId="0" borderId="8" xfId="3" applyFont="1" applyBorder="1" applyAlignment="1" applyProtection="1">
      <alignment horizontal="distributed" vertical="center"/>
      <protection locked="0"/>
    </xf>
    <xf numFmtId="0" fontId="6" fillId="0" borderId="24" xfId="3" applyFont="1" applyBorder="1" applyAlignment="1" applyProtection="1">
      <alignment horizontal="distributed" vertical="center" justifyLastLine="1" shrinkToFit="1"/>
      <protection locked="0"/>
    </xf>
    <xf numFmtId="0" fontId="6" fillId="0" borderId="7" xfId="3" applyFont="1" applyBorder="1" applyAlignment="1" applyProtection="1">
      <alignment horizontal="distributed" vertical="center" justifyLastLine="1" shrinkToFit="1"/>
      <protection locked="0"/>
    </xf>
    <xf numFmtId="0" fontId="6" fillId="0" borderId="13" xfId="3" applyFont="1" applyBorder="1" applyAlignment="1" applyProtection="1">
      <alignment horizontal="distributed" vertical="center"/>
      <protection locked="0"/>
    </xf>
    <xf numFmtId="0" fontId="6" fillId="0" borderId="3" xfId="3" applyFont="1" applyBorder="1" applyAlignment="1" applyProtection="1">
      <alignment horizontal="distributed" vertical="center" justifyLastLine="1" shrinkToFit="1"/>
      <protection locked="0"/>
    </xf>
    <xf numFmtId="0" fontId="6" fillId="0" borderId="20" xfId="3" applyFont="1" applyBorder="1" applyAlignment="1" applyProtection="1">
      <alignment horizontal="distributed" vertical="center"/>
      <protection locked="0"/>
    </xf>
    <xf numFmtId="177" fontId="6" fillId="0" borderId="21" xfId="1" applyNumberFormat="1" applyFont="1" applyFill="1" applyBorder="1" applyAlignment="1">
      <alignment horizontal="right" vertical="center"/>
    </xf>
    <xf numFmtId="177" fontId="6" fillId="0" borderId="22" xfId="1" applyNumberFormat="1" applyFont="1" applyFill="1" applyBorder="1" applyAlignment="1">
      <alignment horizontal="right" vertical="center"/>
    </xf>
    <xf numFmtId="177" fontId="6" fillId="0" borderId="23" xfId="1" applyNumberFormat="1" applyFont="1" applyFill="1" applyBorder="1" applyAlignment="1">
      <alignment horizontal="right" vertical="center"/>
    </xf>
    <xf numFmtId="0" fontId="6" fillId="0" borderId="3" xfId="3" applyFont="1" applyBorder="1" applyAlignment="1" applyProtection="1">
      <alignment horizontal="distributed" vertical="center" justifyLastLine="1"/>
      <protection locked="0"/>
    </xf>
    <xf numFmtId="0" fontId="6" fillId="0" borderId="24" xfId="3" applyFont="1" applyBorder="1" applyAlignment="1" applyProtection="1">
      <alignment horizontal="distributed" vertical="center"/>
      <protection locked="0"/>
    </xf>
    <xf numFmtId="0" fontId="6" fillId="0" borderId="24" xfId="3" applyFont="1" applyBorder="1" applyAlignment="1" applyProtection="1">
      <alignment horizontal="distributed" vertical="center" justifyLastLine="1"/>
      <protection locked="0"/>
    </xf>
    <xf numFmtId="0" fontId="6" fillId="0" borderId="7" xfId="3" applyFont="1" applyBorder="1" applyAlignment="1" applyProtection="1">
      <alignment horizontal="distributed" vertical="center"/>
      <protection locked="0"/>
    </xf>
    <xf numFmtId="177" fontId="6" fillId="0" borderId="26" xfId="1" applyNumberFormat="1" applyFont="1" applyBorder="1" applyAlignment="1">
      <alignment horizontal="right" vertical="center"/>
    </xf>
    <xf numFmtId="0" fontId="6" fillId="0" borderId="7" xfId="3" applyFont="1" applyBorder="1" applyAlignment="1" applyProtection="1">
      <alignment horizontal="distributed" vertical="center" justifyLastLine="1"/>
      <protection locked="0"/>
    </xf>
    <xf numFmtId="177" fontId="6" fillId="0" borderId="27" xfId="1" applyNumberFormat="1" applyFont="1" applyBorder="1" applyAlignment="1">
      <alignment horizontal="right" vertical="center"/>
    </xf>
    <xf numFmtId="38" fontId="6" fillId="0" borderId="23" xfId="1" applyFont="1" applyFill="1" applyBorder="1" applyAlignment="1">
      <alignment horizontal="right" vertical="center"/>
    </xf>
    <xf numFmtId="177" fontId="6" fillId="0" borderId="22" xfId="1" applyNumberFormat="1" applyFont="1" applyBorder="1" applyAlignment="1">
      <alignment vertical="center"/>
    </xf>
    <xf numFmtId="38" fontId="6" fillId="0" borderId="23" xfId="1" applyFont="1" applyBorder="1" applyAlignment="1">
      <alignment vertical="center"/>
    </xf>
    <xf numFmtId="177" fontId="6" fillId="0" borderId="10" xfId="1" applyNumberFormat="1" applyFont="1" applyBorder="1" applyAlignment="1">
      <alignment horizontal="right" vertical="center"/>
    </xf>
    <xf numFmtId="177" fontId="6" fillId="0" borderId="11" xfId="1" applyNumberFormat="1" applyFont="1" applyBorder="1" applyAlignment="1">
      <alignment vertical="center"/>
    </xf>
    <xf numFmtId="38" fontId="6" fillId="0" borderId="27" xfId="1" applyFont="1" applyBorder="1" applyAlignment="1">
      <alignment vertical="center"/>
    </xf>
    <xf numFmtId="177" fontId="6" fillId="0" borderId="16" xfId="1" applyNumberFormat="1" applyFont="1" applyBorder="1" applyAlignment="1">
      <alignment horizontal="right" vertical="center"/>
    </xf>
    <xf numFmtId="177" fontId="6" fillId="0" borderId="25" xfId="1" applyNumberFormat="1" applyFont="1" applyBorder="1" applyAlignment="1">
      <alignment horizontal="right" vertical="center"/>
    </xf>
    <xf numFmtId="177" fontId="6" fillId="0" borderId="15" xfId="1" applyNumberFormat="1" applyFont="1" applyBorder="1" applyAlignment="1">
      <alignment horizontal="right" vertical="center"/>
    </xf>
    <xf numFmtId="0" fontId="6" fillId="0" borderId="13" xfId="3" applyFont="1" applyFill="1" applyBorder="1"/>
    <xf numFmtId="0" fontId="6" fillId="0" borderId="13" xfId="3" applyFont="1" applyBorder="1" applyAlignment="1" applyProtection="1">
      <alignment horizontal="distributed" vertical="center" justifyLastLine="1"/>
      <protection locked="0"/>
    </xf>
    <xf numFmtId="0" fontId="6" fillId="0" borderId="8" xfId="3" applyFont="1" applyFill="1" applyBorder="1"/>
    <xf numFmtId="0" fontId="6" fillId="0" borderId="24" xfId="3" applyFont="1" applyBorder="1" applyAlignment="1">
      <alignment horizontal="distributed" vertical="center"/>
    </xf>
    <xf numFmtId="0" fontId="6" fillId="0" borderId="13" xfId="3" applyFont="1" applyBorder="1" applyAlignment="1" applyProtection="1">
      <alignment vertical="center"/>
      <protection locked="0"/>
    </xf>
    <xf numFmtId="0" fontId="6" fillId="0" borderId="6" xfId="3" applyFont="1" applyBorder="1" applyAlignment="1" applyProtection="1">
      <alignment horizontal="distributed" vertical="center"/>
      <protection locked="0"/>
    </xf>
    <xf numFmtId="0" fontId="6" fillId="0" borderId="6" xfId="3" applyFont="1" applyBorder="1" applyAlignment="1">
      <alignment horizontal="distributed" vertical="center"/>
    </xf>
    <xf numFmtId="0" fontId="6" fillId="0" borderId="20" xfId="3" applyFont="1" applyBorder="1" applyAlignment="1" applyProtection="1">
      <alignment vertical="center"/>
      <protection locked="0"/>
    </xf>
    <xf numFmtId="177" fontId="6" fillId="0" borderId="18" xfId="1" applyNumberFormat="1" applyFont="1" applyBorder="1" applyAlignment="1">
      <alignment horizontal="right" vertical="center"/>
    </xf>
    <xf numFmtId="177" fontId="6" fillId="0" borderId="11" xfId="1" applyNumberFormat="1" applyFont="1" applyBorder="1" applyAlignment="1">
      <alignment horizontal="right" vertical="center"/>
    </xf>
    <xf numFmtId="177" fontId="10" fillId="0" borderId="21" xfId="1" applyNumberFormat="1" applyFont="1" applyBorder="1" applyAlignment="1">
      <alignment horizontal="right" vertical="center" wrapText="1"/>
    </xf>
    <xf numFmtId="177" fontId="6" fillId="0" borderId="25" xfId="1" applyNumberFormat="1" applyFont="1" applyBorder="1" applyAlignment="1">
      <alignment vertical="center"/>
    </xf>
    <xf numFmtId="177" fontId="6" fillId="0" borderId="14" xfId="1" applyNumberFormat="1" applyFont="1" applyBorder="1" applyAlignment="1">
      <alignment vertical="center"/>
    </xf>
    <xf numFmtId="177" fontId="6" fillId="0" borderId="26" xfId="1" applyNumberFormat="1" applyFont="1" applyBorder="1" applyAlignment="1">
      <alignment vertical="center"/>
    </xf>
    <xf numFmtId="38" fontId="6" fillId="0" borderId="26" xfId="1" applyFont="1" applyBorder="1" applyAlignment="1">
      <alignment horizontal="right" vertical="center"/>
    </xf>
    <xf numFmtId="176" fontId="6" fillId="0" borderId="7" xfId="2" applyNumberFormat="1" applyFont="1" applyBorder="1" applyAlignment="1">
      <alignment horizontal="right" vertical="center"/>
    </xf>
    <xf numFmtId="38" fontId="6" fillId="0" borderId="26" xfId="1" applyFont="1" applyBorder="1" applyAlignment="1">
      <alignment vertical="center"/>
    </xf>
    <xf numFmtId="0" fontId="6" fillId="0" borderId="13" xfId="3" applyFont="1" applyFill="1" applyBorder="1" applyAlignment="1">
      <alignment horizontal="distributed" vertical="center"/>
    </xf>
    <xf numFmtId="0" fontId="6" fillId="0" borderId="20" xfId="3" applyFont="1" applyFill="1" applyBorder="1" applyAlignment="1">
      <alignment horizontal="distributed" vertical="center"/>
    </xf>
    <xf numFmtId="38" fontId="6" fillId="0" borderId="27" xfId="1" applyFont="1" applyBorder="1" applyAlignment="1">
      <alignment horizontal="right" vertical="center"/>
    </xf>
    <xf numFmtId="177" fontId="6" fillId="0" borderId="0" xfId="1" applyNumberFormat="1" applyFont="1" applyAlignment="1">
      <alignment horizontal="right" vertical="center"/>
    </xf>
    <xf numFmtId="38" fontId="6" fillId="0" borderId="24" xfId="1" applyFont="1" applyBorder="1" applyAlignment="1">
      <alignment horizontal="right" vertical="center"/>
    </xf>
    <xf numFmtId="177" fontId="6" fillId="0" borderId="14" xfId="1" applyNumberFormat="1" applyFont="1" applyBorder="1" applyAlignment="1">
      <alignment horizontal="right" vertical="center"/>
    </xf>
    <xf numFmtId="177" fontId="6" fillId="0" borderId="28" xfId="1" applyNumberFormat="1" applyFont="1" applyBorder="1" applyAlignment="1">
      <alignment horizontal="right" vertical="center"/>
    </xf>
    <xf numFmtId="177" fontId="6" fillId="0" borderId="28" xfId="1" applyNumberFormat="1" applyFont="1" applyBorder="1" applyAlignment="1">
      <alignment vertical="center"/>
    </xf>
    <xf numFmtId="38" fontId="6" fillId="0" borderId="29" xfId="1" applyFont="1" applyBorder="1" applyAlignment="1">
      <alignment horizontal="right" vertical="center" shrinkToFit="1"/>
    </xf>
    <xf numFmtId="38" fontId="6" fillId="0" borderId="31" xfId="1" applyFont="1" applyBorder="1" applyAlignment="1">
      <alignment horizontal="right" vertical="center" shrinkToFit="1"/>
    </xf>
    <xf numFmtId="0" fontId="6" fillId="0" borderId="0" xfId="5" applyFont="1"/>
    <xf numFmtId="38" fontId="6" fillId="0" borderId="0" xfId="1" applyFont="1" applyBorder="1" applyAlignment="1">
      <alignment horizontal="right"/>
    </xf>
    <xf numFmtId="38" fontId="6" fillId="0" borderId="0" xfId="1" applyFont="1" applyBorder="1" applyAlignment="1">
      <alignment horizontal="right" vertical="center"/>
    </xf>
    <xf numFmtId="176" fontId="6" fillId="0" borderId="0" xfId="2" applyNumberFormat="1" applyFont="1" applyBorder="1" applyAlignment="1">
      <alignment horizontal="right"/>
    </xf>
    <xf numFmtId="176" fontId="6" fillId="0" borderId="0" xfId="2" applyNumberFormat="1" applyFont="1" applyAlignment="1">
      <alignment horizontal="right"/>
    </xf>
    <xf numFmtId="0" fontId="7" fillId="0" borderId="0" xfId="5" applyFont="1"/>
    <xf numFmtId="178" fontId="11" fillId="0" borderId="0" xfId="2" applyNumberFormat="1" applyFont="1" applyBorder="1" applyAlignment="1">
      <alignment horizontal="right"/>
    </xf>
    <xf numFmtId="0" fontId="11" fillId="0" borderId="0" xfId="2" applyFont="1" applyBorder="1"/>
    <xf numFmtId="38" fontId="11" fillId="0" borderId="0" xfId="1" applyFont="1" applyBorder="1" applyAlignment="1"/>
    <xf numFmtId="38" fontId="11" fillId="0" borderId="0" xfId="4" applyFont="1" applyBorder="1" applyAlignment="1">
      <alignment horizontal="right" vertical="center"/>
    </xf>
    <xf numFmtId="0" fontId="11" fillId="0" borderId="0" xfId="3" applyFont="1" applyBorder="1" applyAlignment="1" applyProtection="1">
      <alignment horizontal="distributed" vertical="center"/>
      <protection locked="0"/>
    </xf>
    <xf numFmtId="0" fontId="11" fillId="0" borderId="0" xfId="3" applyFont="1" applyBorder="1" applyAlignment="1" applyProtection="1">
      <alignment horizontal="distributed" vertical="center" shrinkToFit="1"/>
      <protection locked="0"/>
    </xf>
    <xf numFmtId="0" fontId="11" fillId="0" borderId="0" xfId="3" applyFont="1" applyBorder="1" applyAlignment="1" applyProtection="1">
      <alignment horizontal="distributed" vertical="center" justifyLastLine="1"/>
      <protection locked="0"/>
    </xf>
    <xf numFmtId="178" fontId="11" fillId="0" borderId="0" xfId="1" applyNumberFormat="1" applyFont="1" applyBorder="1" applyAlignment="1">
      <alignment horizontal="right" vertical="center" wrapText="1"/>
    </xf>
    <xf numFmtId="0" fontId="11" fillId="0" borderId="0" xfId="3" applyFont="1" applyFill="1" applyBorder="1"/>
    <xf numFmtId="0" fontId="11" fillId="0" borderId="0" xfId="3" applyFont="1" applyBorder="1" applyAlignment="1">
      <alignment horizontal="distributed" vertical="center"/>
    </xf>
    <xf numFmtId="38" fontId="11" fillId="0" borderId="0" xfId="4" applyFont="1" applyBorder="1" applyAlignment="1">
      <alignment vertical="center"/>
    </xf>
    <xf numFmtId="0" fontId="11" fillId="0" borderId="0" xfId="3" applyFont="1" applyBorder="1" applyAlignment="1" applyProtection="1">
      <alignment vertical="center"/>
      <protection locked="0"/>
    </xf>
    <xf numFmtId="38" fontId="11" fillId="0" borderId="0" xfId="1" applyFont="1" applyBorder="1" applyAlignment="1">
      <alignment vertical="center"/>
    </xf>
    <xf numFmtId="0" fontId="12" fillId="0" borderId="0" xfId="2" applyFont="1" applyBorder="1" applyAlignment="1">
      <alignment horizontal="distributed" vertical="center"/>
    </xf>
    <xf numFmtId="179" fontId="11" fillId="0" borderId="0" xfId="5" applyNumberFormat="1" applyFont="1" applyBorder="1" applyAlignment="1">
      <alignment horizontal="right" vertical="center"/>
    </xf>
    <xf numFmtId="178" fontId="11" fillId="0" borderId="0" xfId="2" applyNumberFormat="1" applyFont="1" applyBorder="1"/>
    <xf numFmtId="38" fontId="11" fillId="0" borderId="0" xfId="2" applyNumberFormat="1" applyFont="1" applyBorder="1"/>
    <xf numFmtId="0" fontId="13" fillId="0" borderId="20" xfId="2" applyFont="1" applyBorder="1" applyAlignment="1">
      <alignment horizontal="distributed" vertical="center"/>
    </xf>
    <xf numFmtId="0" fontId="11" fillId="0" borderId="0" xfId="3" applyFont="1" applyBorder="1" applyAlignment="1" applyProtection="1">
      <alignment horizontal="distributed" vertical="center"/>
      <protection locked="0"/>
    </xf>
    <xf numFmtId="0" fontId="11" fillId="0" borderId="0" xfId="3" applyFont="1" applyBorder="1" applyAlignment="1" applyProtection="1">
      <alignment horizontal="distributed" vertical="center" shrinkToFit="1"/>
      <protection locked="0"/>
    </xf>
    <xf numFmtId="38" fontId="11" fillId="0" borderId="0" xfId="1" applyFont="1" applyBorder="1" applyAlignment="1">
      <alignment horizontal="right"/>
    </xf>
    <xf numFmtId="178" fontId="11" fillId="0" borderId="0" xfId="1" applyNumberFormat="1" applyFont="1" applyBorder="1" applyAlignment="1">
      <alignment horizontal="right" vertical="center" wrapText="1"/>
    </xf>
    <xf numFmtId="178" fontId="11" fillId="0" borderId="0" xfId="1" applyNumberFormat="1" applyFont="1" applyBorder="1" applyAlignment="1">
      <alignment horizontal="center" vertical="center" wrapText="1"/>
    </xf>
    <xf numFmtId="38" fontId="11" fillId="0" borderId="0" xfId="1" applyFont="1" applyBorder="1" applyAlignment="1">
      <alignment horizontal="right" vertical="center"/>
    </xf>
    <xf numFmtId="0" fontId="11" fillId="0" borderId="0" xfId="3" applyFont="1" applyFill="1" applyBorder="1" applyAlignment="1" applyProtection="1">
      <alignment horizontal="distributed" vertical="center" shrinkToFit="1"/>
      <protection locked="0"/>
    </xf>
    <xf numFmtId="0" fontId="11" fillId="0" borderId="0" xfId="3" applyFont="1" applyFill="1" applyBorder="1" applyAlignment="1" applyProtection="1">
      <alignment horizontal="distributed" vertical="center"/>
      <protection locked="0"/>
    </xf>
    <xf numFmtId="0" fontId="6" fillId="0" borderId="29" xfId="5" applyFont="1" applyBorder="1" applyAlignment="1">
      <alignment horizontal="distributed" vertical="center"/>
    </xf>
    <xf numFmtId="0" fontId="6" fillId="0" borderId="30" xfId="5" applyFont="1" applyBorder="1" applyAlignment="1">
      <alignment horizontal="distributed" vertical="center"/>
    </xf>
    <xf numFmtId="0" fontId="6" fillId="0" borderId="4" xfId="3" applyFont="1" applyFill="1" applyBorder="1" applyAlignment="1">
      <alignment horizontal="distributed" vertical="center"/>
    </xf>
    <xf numFmtId="0" fontId="6" fillId="0" borderId="6" xfId="3" applyFont="1" applyFill="1" applyBorder="1" applyAlignment="1">
      <alignment horizontal="distributed" vertical="center"/>
    </xf>
    <xf numFmtId="0" fontId="6" fillId="0" borderId="7" xfId="3" applyFont="1" applyFill="1" applyBorder="1" applyAlignment="1">
      <alignment horizontal="distributed" vertical="center"/>
    </xf>
    <xf numFmtId="0" fontId="6" fillId="0" borderId="4" xfId="3" applyFont="1" applyBorder="1" applyAlignment="1" applyProtection="1">
      <alignment horizontal="distributed" vertical="center" shrinkToFit="1"/>
      <protection locked="0"/>
    </xf>
    <xf numFmtId="0" fontId="6" fillId="0" borderId="6" xfId="3" applyFont="1" applyBorder="1" applyAlignment="1" applyProtection="1">
      <alignment horizontal="distributed" vertical="center" shrinkToFit="1"/>
      <protection locked="0"/>
    </xf>
    <xf numFmtId="0" fontId="6" fillId="0" borderId="4" xfId="3" applyFont="1" applyFill="1" applyBorder="1" applyAlignment="1">
      <alignment horizontal="distributed" vertical="center" shrinkToFit="1"/>
    </xf>
    <xf numFmtId="0" fontId="6" fillId="0" borderId="6" xfId="3" applyFont="1" applyFill="1" applyBorder="1" applyAlignment="1">
      <alignment horizontal="distributed" vertical="center" shrinkToFit="1"/>
    </xf>
    <xf numFmtId="0" fontId="6" fillId="0" borderId="5" xfId="3" applyFont="1" applyFill="1" applyBorder="1" applyAlignment="1">
      <alignment horizontal="distributed" vertical="center" shrinkToFit="1"/>
    </xf>
    <xf numFmtId="38" fontId="11" fillId="0" borderId="0" xfId="4" applyFont="1" applyBorder="1" applyAlignment="1">
      <alignment horizontal="right" vertical="center"/>
    </xf>
    <xf numFmtId="0" fontId="6" fillId="0" borderId="17" xfId="3" applyFont="1" applyFill="1" applyBorder="1" applyAlignment="1">
      <alignment horizontal="distributed" vertical="center" shrinkToFit="1"/>
    </xf>
    <xf numFmtId="0" fontId="6" fillId="0" borderId="12" xfId="3" applyFont="1" applyFill="1" applyBorder="1" applyAlignment="1">
      <alignment horizontal="distributed" vertical="center" shrinkToFit="1"/>
    </xf>
    <xf numFmtId="177" fontId="6" fillId="0" borderId="14" xfId="1" applyNumberFormat="1" applyFont="1" applyBorder="1" applyAlignment="1">
      <alignment horizontal="center" vertical="center"/>
    </xf>
    <xf numFmtId="177" fontId="6" fillId="0" borderId="15" xfId="1" applyNumberFormat="1" applyFont="1" applyBorder="1" applyAlignment="1">
      <alignment horizontal="center" vertical="center"/>
    </xf>
    <xf numFmtId="177" fontId="6" fillId="0" borderId="11" xfId="1" applyNumberFormat="1" applyFont="1" applyBorder="1" applyAlignment="1">
      <alignment horizontal="center" vertical="center"/>
    </xf>
    <xf numFmtId="38" fontId="6" fillId="0" borderId="26" xfId="1" applyFont="1" applyBorder="1" applyAlignment="1">
      <alignment horizontal="center" vertical="center"/>
    </xf>
    <xf numFmtId="38" fontId="6" fillId="0" borderId="16" xfId="1" applyFont="1" applyBorder="1" applyAlignment="1">
      <alignment horizontal="center" vertical="center"/>
    </xf>
    <xf numFmtId="38" fontId="6" fillId="0" borderId="27" xfId="1" applyFont="1" applyBorder="1" applyAlignment="1">
      <alignment horizontal="center" vertical="center"/>
    </xf>
    <xf numFmtId="177" fontId="6" fillId="0" borderId="25" xfId="1" applyNumberFormat="1" applyFont="1" applyBorder="1" applyAlignment="1">
      <alignment horizontal="center" vertical="center"/>
    </xf>
    <xf numFmtId="177" fontId="6" fillId="0" borderId="10" xfId="1" applyNumberFormat="1" applyFont="1" applyBorder="1" applyAlignment="1">
      <alignment horizontal="center" vertical="center"/>
    </xf>
    <xf numFmtId="177" fontId="6" fillId="0" borderId="18" xfId="1" applyNumberFormat="1" applyFont="1" applyBorder="1" applyAlignment="1">
      <alignment horizontal="center" vertical="center"/>
    </xf>
    <xf numFmtId="177" fontId="6" fillId="0" borderId="26" xfId="1" applyNumberFormat="1" applyFont="1" applyBorder="1" applyAlignment="1">
      <alignment horizontal="center" vertical="center"/>
    </xf>
    <xf numFmtId="177" fontId="6" fillId="0" borderId="16" xfId="1" applyNumberFormat="1" applyFont="1" applyBorder="1" applyAlignment="1">
      <alignment horizontal="center" vertical="center"/>
    </xf>
    <xf numFmtId="177" fontId="6" fillId="0" borderId="27" xfId="1" applyNumberFormat="1" applyFont="1" applyBorder="1" applyAlignment="1">
      <alignment horizontal="center" vertical="center"/>
    </xf>
    <xf numFmtId="176" fontId="6" fillId="0" borderId="7" xfId="2" applyNumberFormat="1" applyFont="1" applyBorder="1" applyAlignment="1">
      <alignment horizontal="center" vertical="center"/>
    </xf>
    <xf numFmtId="176" fontId="6" fillId="0" borderId="13" xfId="2" applyNumberFormat="1" applyFont="1" applyBorder="1" applyAlignment="1">
      <alignment horizontal="center" vertical="center"/>
    </xf>
    <xf numFmtId="176" fontId="6" fillId="0" borderId="20" xfId="2" applyNumberFormat="1" applyFont="1" applyBorder="1" applyAlignment="1">
      <alignment horizontal="center" vertical="center"/>
    </xf>
    <xf numFmtId="0" fontId="6" fillId="0" borderId="24" xfId="3" applyFont="1" applyFill="1" applyBorder="1" applyAlignment="1">
      <alignment horizontal="distributed" vertical="center"/>
    </xf>
    <xf numFmtId="0" fontId="6" fillId="0" borderId="2" xfId="3" applyFont="1" applyFill="1" applyBorder="1" applyAlignment="1">
      <alignment horizontal="distributed" vertical="center"/>
    </xf>
    <xf numFmtId="0" fontId="6" fillId="0" borderId="3" xfId="3" applyFont="1" applyFill="1" applyBorder="1" applyAlignment="1">
      <alignment horizontal="distributed" vertical="center"/>
    </xf>
    <xf numFmtId="0" fontId="6" fillId="0" borderId="4" xfId="3" applyFont="1" applyFill="1" applyBorder="1" applyAlignment="1" applyProtection="1">
      <alignment horizontal="distributed" vertical="center" shrinkToFit="1"/>
      <protection locked="0"/>
    </xf>
    <xf numFmtId="0" fontId="6" fillId="0" borderId="6" xfId="3" applyFont="1" applyFill="1" applyBorder="1" applyAlignment="1" applyProtection="1">
      <alignment horizontal="distributed" vertical="center" shrinkToFit="1"/>
      <protection locked="0"/>
    </xf>
    <xf numFmtId="177" fontId="6" fillId="0" borderId="25" xfId="1" applyNumberFormat="1" applyFont="1" applyBorder="1" applyAlignment="1">
      <alignment horizontal="right" vertical="center"/>
    </xf>
    <xf numFmtId="177" fontId="6" fillId="0" borderId="18" xfId="1" applyNumberFormat="1" applyFont="1" applyBorder="1" applyAlignment="1">
      <alignment horizontal="right" vertical="center"/>
    </xf>
    <xf numFmtId="177" fontId="6" fillId="0" borderId="14" xfId="1" applyNumberFormat="1" applyFont="1" applyBorder="1" applyAlignment="1">
      <alignment horizontal="right" vertical="center"/>
    </xf>
    <xf numFmtId="177" fontId="6" fillId="0" borderId="11" xfId="1" applyNumberFormat="1" applyFont="1" applyBorder="1" applyAlignment="1">
      <alignment horizontal="right" vertical="center"/>
    </xf>
    <xf numFmtId="177" fontId="6" fillId="0" borderId="26" xfId="1" applyNumberFormat="1" applyFont="1" applyBorder="1" applyAlignment="1">
      <alignment horizontal="right" vertical="center"/>
    </xf>
    <xf numFmtId="177" fontId="6" fillId="0" borderId="27" xfId="1" applyNumberFormat="1" applyFont="1" applyBorder="1" applyAlignment="1">
      <alignment horizontal="right" vertical="center"/>
    </xf>
    <xf numFmtId="176" fontId="6" fillId="0" borderId="7" xfId="2" applyNumberFormat="1" applyFont="1" applyBorder="1" applyAlignment="1">
      <alignment horizontal="right" vertical="center"/>
    </xf>
    <xf numFmtId="176" fontId="6" fillId="0" borderId="20" xfId="2" applyNumberFormat="1" applyFont="1" applyBorder="1" applyAlignment="1">
      <alignment horizontal="right" vertical="center"/>
    </xf>
    <xf numFmtId="177" fontId="6" fillId="0" borderId="15" xfId="1" applyNumberFormat="1" applyFont="1" applyBorder="1" applyAlignment="1">
      <alignment horizontal="right" vertical="center"/>
    </xf>
    <xf numFmtId="38" fontId="6" fillId="0" borderId="26" xfId="1" applyFont="1" applyBorder="1" applyAlignment="1">
      <alignment horizontal="right" vertical="center"/>
    </xf>
    <xf numFmtId="38" fontId="6" fillId="0" borderId="16" xfId="1" applyFont="1" applyBorder="1" applyAlignment="1">
      <alignment horizontal="right" vertical="center"/>
    </xf>
    <xf numFmtId="38" fontId="6" fillId="0" borderId="27" xfId="1" applyFont="1" applyBorder="1" applyAlignment="1">
      <alignment horizontal="right" vertical="center"/>
    </xf>
    <xf numFmtId="177" fontId="6" fillId="0" borderId="10" xfId="1" applyNumberFormat="1" applyFont="1" applyBorder="1" applyAlignment="1">
      <alignment horizontal="right" vertical="center"/>
    </xf>
    <xf numFmtId="177" fontId="6" fillId="0" borderId="16" xfId="1" applyNumberFormat="1" applyFont="1" applyBorder="1" applyAlignment="1">
      <alignment horizontal="right" vertical="center"/>
    </xf>
    <xf numFmtId="176" fontId="6" fillId="0" borderId="13" xfId="2" applyNumberFormat="1" applyFont="1" applyBorder="1" applyAlignment="1">
      <alignment horizontal="right" vertical="center"/>
    </xf>
    <xf numFmtId="0" fontId="6" fillId="0" borderId="2" xfId="3" applyFont="1" applyBorder="1" applyAlignment="1" applyProtection="1">
      <alignment horizontal="distributed" vertical="center"/>
      <protection locked="0"/>
    </xf>
    <xf numFmtId="0" fontId="6" fillId="0" borderId="6" xfId="3" applyFont="1" applyBorder="1" applyAlignment="1" applyProtection="1">
      <alignment horizontal="distributed" vertical="center"/>
      <protection locked="0"/>
    </xf>
    <xf numFmtId="0" fontId="6" fillId="0" borderId="4" xfId="3" applyFont="1" applyBorder="1" applyAlignment="1" applyProtection="1">
      <alignment horizontal="distributed" vertical="center"/>
      <protection locked="0"/>
    </xf>
    <xf numFmtId="0" fontId="6" fillId="0" borderId="6" xfId="3" applyFont="1" applyBorder="1"/>
    <xf numFmtId="179" fontId="6" fillId="0" borderId="7" xfId="2" applyNumberFormat="1" applyFont="1" applyBorder="1" applyAlignment="1">
      <alignment horizontal="right" vertical="center"/>
    </xf>
    <xf numFmtId="179" fontId="6" fillId="0" borderId="13" xfId="2" applyNumberFormat="1" applyFont="1" applyBorder="1" applyAlignment="1">
      <alignment horizontal="right" vertical="center"/>
    </xf>
    <xf numFmtId="179" fontId="6" fillId="0" borderId="20" xfId="2" applyNumberFormat="1" applyFont="1" applyBorder="1" applyAlignment="1">
      <alignment horizontal="right" vertical="center"/>
    </xf>
    <xf numFmtId="0" fontId="6" fillId="0" borderId="2" xfId="3" applyFont="1" applyBorder="1" applyAlignment="1" applyProtection="1">
      <alignment horizontal="distributed" vertical="center" shrinkToFit="1"/>
      <protection locked="0"/>
    </xf>
    <xf numFmtId="0" fontId="6" fillId="0" borderId="3" xfId="3" applyFont="1" applyBorder="1"/>
    <xf numFmtId="0" fontId="6" fillId="0" borderId="3" xfId="3" applyFont="1" applyBorder="1" applyAlignment="1" applyProtection="1">
      <alignment horizontal="distributed" vertical="center"/>
      <protection locked="0"/>
    </xf>
    <xf numFmtId="0" fontId="6" fillId="0" borderId="3" xfId="3" applyFont="1" applyBorder="1" applyAlignment="1" applyProtection="1">
      <alignment horizontal="distributed" vertical="center" shrinkToFit="1"/>
      <protection locked="0"/>
    </xf>
    <xf numFmtId="177" fontId="6" fillId="0" borderId="25" xfId="1" applyNumberFormat="1" applyFont="1" applyBorder="1" applyAlignment="1">
      <alignment horizontal="center" vertical="center" wrapText="1"/>
    </xf>
    <xf numFmtId="0" fontId="6" fillId="0" borderId="6" xfId="3" applyFont="1" applyBorder="1" applyAlignment="1">
      <alignment vertical="center"/>
    </xf>
    <xf numFmtId="177" fontId="6" fillId="0" borderId="14" xfId="1" applyNumberFormat="1" applyFont="1" applyFill="1" applyBorder="1" applyAlignment="1">
      <alignment horizontal="right" vertical="center" shrinkToFit="1"/>
    </xf>
    <xf numFmtId="177" fontId="6" fillId="0" borderId="15" xfId="1" applyNumberFormat="1" applyFont="1" applyFill="1" applyBorder="1" applyAlignment="1">
      <alignment horizontal="right" vertical="center" shrinkToFit="1"/>
    </xf>
    <xf numFmtId="177" fontId="6" fillId="0" borderId="11" xfId="1" applyNumberFormat="1" applyFont="1" applyFill="1" applyBorder="1" applyAlignment="1">
      <alignment horizontal="right" vertical="center" shrinkToFit="1"/>
    </xf>
    <xf numFmtId="38" fontId="6" fillId="0" borderId="26" xfId="1" applyFont="1" applyFill="1" applyBorder="1" applyAlignment="1">
      <alignment horizontal="right" vertical="center" shrinkToFit="1"/>
    </xf>
    <xf numFmtId="38" fontId="6" fillId="0" borderId="16" xfId="1" applyFont="1" applyFill="1" applyBorder="1" applyAlignment="1">
      <alignment horizontal="right" vertical="center" shrinkToFit="1"/>
    </xf>
    <xf numFmtId="38" fontId="6" fillId="0" borderId="27" xfId="1" applyFont="1" applyFill="1" applyBorder="1" applyAlignment="1">
      <alignment horizontal="right" vertical="center" shrinkToFit="1"/>
    </xf>
    <xf numFmtId="177" fontId="6" fillId="0" borderId="25" xfId="1" applyNumberFormat="1" applyFont="1" applyBorder="1" applyAlignment="1">
      <alignment horizontal="right" vertical="center" wrapText="1"/>
    </xf>
    <xf numFmtId="177" fontId="6" fillId="0" borderId="10" xfId="1" applyNumberFormat="1" applyFont="1" applyBorder="1" applyAlignment="1">
      <alignment horizontal="right" vertical="center" wrapText="1"/>
    </xf>
    <xf numFmtId="177" fontId="6" fillId="0" borderId="18" xfId="1" applyNumberFormat="1" applyFont="1" applyBorder="1" applyAlignment="1">
      <alignment horizontal="right" vertical="center" wrapText="1"/>
    </xf>
    <xf numFmtId="38" fontId="6" fillId="0" borderId="2" xfId="1" applyFont="1" applyBorder="1" applyAlignment="1">
      <alignment horizontal="distributed" vertical="center" justifyLastLine="1"/>
    </xf>
    <xf numFmtId="38" fontId="6" fillId="0" borderId="3" xfId="1" applyFont="1" applyBorder="1" applyAlignment="1">
      <alignment horizontal="distributed" vertical="center" justifyLastLine="1"/>
    </xf>
    <xf numFmtId="38" fontId="6" fillId="0" borderId="8" xfId="1" applyFont="1" applyBorder="1" applyAlignment="1">
      <alignment horizontal="distributed" vertical="center" justifyLastLine="1"/>
    </xf>
    <xf numFmtId="38" fontId="6" fillId="0" borderId="9" xfId="1" applyFont="1" applyBorder="1" applyAlignment="1">
      <alignment horizontal="distributed" vertical="center" justifyLastLine="1"/>
    </xf>
    <xf numFmtId="38" fontId="6" fillId="0" borderId="17" xfId="1" applyFont="1" applyBorder="1" applyAlignment="1">
      <alignment horizontal="distributed" vertical="center" justifyLastLine="1"/>
    </xf>
    <xf numFmtId="38" fontId="6" fillId="0" borderId="12" xfId="1" applyFont="1" applyBorder="1" applyAlignment="1">
      <alignment horizontal="distributed" vertical="center" justifyLastLine="1"/>
    </xf>
    <xf numFmtId="38" fontId="6" fillId="0" borderId="4" xfId="1" applyFont="1" applyBorder="1" applyAlignment="1">
      <alignment horizontal="center" vertical="center" justifyLastLine="1"/>
    </xf>
    <xf numFmtId="38" fontId="7" fillId="0" borderId="5" xfId="1" applyFont="1" applyBorder="1" applyAlignment="1">
      <alignment horizontal="center" vertical="center" justifyLastLine="1"/>
    </xf>
    <xf numFmtId="38" fontId="7" fillId="0" borderId="6" xfId="1" applyFont="1" applyBorder="1" applyAlignment="1">
      <alignment horizontal="center" vertical="center" justifyLastLine="1"/>
    </xf>
    <xf numFmtId="176" fontId="8" fillId="0" borderId="7" xfId="1" applyNumberFormat="1" applyFont="1" applyFill="1" applyBorder="1" applyAlignment="1">
      <alignment horizontal="center" vertical="top" textRotation="255" wrapText="1"/>
    </xf>
    <xf numFmtId="176" fontId="8" fillId="0" borderId="13" xfId="1" applyNumberFormat="1" applyFont="1" applyFill="1" applyBorder="1" applyAlignment="1">
      <alignment horizontal="center" vertical="top" textRotation="255" wrapText="1"/>
    </xf>
    <xf numFmtId="38" fontId="6" fillId="0" borderId="10" xfId="1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38" fontId="6" fillId="0" borderId="14" xfId="1" applyFont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38" fontId="7" fillId="0" borderId="5" xfId="1" applyFont="1" applyBorder="1" applyAlignment="1">
      <alignment horizontal="center" vertical="center"/>
    </xf>
    <xf numFmtId="38" fontId="7" fillId="0" borderId="6" xfId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 shrinkToFit="1"/>
    </xf>
    <xf numFmtId="38" fontId="7" fillId="0" borderId="6" xfId="1" applyFont="1" applyBorder="1" applyAlignment="1">
      <alignment horizontal="center" vertical="center" shrinkToFit="1"/>
    </xf>
  </cellXfs>
  <cellStyles count="6">
    <cellStyle name="桁区切り 2" xfId="1" xr:uid="{A97EEE05-6070-4819-9EA0-3B95DB6E21D7}"/>
    <cellStyle name="桁区切り 4" xfId="4" xr:uid="{B822F521-D9B8-4391-859B-2D6AE6E7EFB3}"/>
    <cellStyle name="標準" xfId="0" builtinId="0"/>
    <cellStyle name="標準 2" xfId="2" xr:uid="{681082BD-6615-46BC-888C-0D148EB30F80}"/>
    <cellStyle name="標準_3図書館一覧2005" xfId="3" xr:uid="{08CD5ABB-2598-4D78-9F2F-04650DD4965B}"/>
    <cellStyle name="標準_TEST1" xfId="5" xr:uid="{3880D8FA-D4D1-43D6-A22E-AFEA66EF61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30A72-7046-47AC-B54C-A83A71BA60F9}">
  <sheetPr codeName="Sheet4">
    <pageSetUpPr fitToPage="1"/>
  </sheetPr>
  <dimension ref="A1:R131"/>
  <sheetViews>
    <sheetView showZeros="0" tabSelected="1" zoomScaleNormal="10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F128" sqref="F128"/>
    </sheetView>
  </sheetViews>
  <sheetFormatPr defaultRowHeight="11.25" x14ac:dyDescent="0.15"/>
  <cols>
    <col min="1" max="1" width="4.375" style="84" customWidth="1"/>
    <col min="2" max="2" width="12.25" style="84" customWidth="1"/>
    <col min="3" max="3" width="10.125" style="3" customWidth="1"/>
    <col min="4" max="4" width="8.75" style="3" customWidth="1"/>
    <col min="5" max="5" width="8" style="3" customWidth="1"/>
    <col min="6" max="6" width="7.25" style="3" customWidth="1"/>
    <col min="7" max="9" width="5.75" style="3" customWidth="1"/>
    <col min="10" max="10" width="6" style="3" customWidth="1"/>
    <col min="11" max="11" width="6.625" style="3" customWidth="1"/>
    <col min="12" max="12" width="6.75" style="3" customWidth="1"/>
    <col min="13" max="13" width="4.875" style="83" customWidth="1"/>
    <col min="14" max="14" width="9" style="5"/>
    <col min="15" max="18" width="9" style="86"/>
    <col min="19" max="256" width="9" style="5"/>
    <col min="257" max="257" width="4.375" style="5" customWidth="1"/>
    <col min="258" max="258" width="12.25" style="5" customWidth="1"/>
    <col min="259" max="259" width="10.125" style="5" customWidth="1"/>
    <col min="260" max="260" width="8.75" style="5" customWidth="1"/>
    <col min="261" max="261" width="8" style="5" customWidth="1"/>
    <col min="262" max="262" width="7.25" style="5" customWidth="1"/>
    <col min="263" max="265" width="5.75" style="5" customWidth="1"/>
    <col min="266" max="266" width="6" style="5" customWidth="1"/>
    <col min="267" max="267" width="6.625" style="5" customWidth="1"/>
    <col min="268" max="268" width="6.75" style="5" customWidth="1"/>
    <col min="269" max="269" width="4.875" style="5" customWidth="1"/>
    <col min="270" max="512" width="9" style="5"/>
    <col min="513" max="513" width="4.375" style="5" customWidth="1"/>
    <col min="514" max="514" width="12.25" style="5" customWidth="1"/>
    <col min="515" max="515" width="10.125" style="5" customWidth="1"/>
    <col min="516" max="516" width="8.75" style="5" customWidth="1"/>
    <col min="517" max="517" width="8" style="5" customWidth="1"/>
    <col min="518" max="518" width="7.25" style="5" customWidth="1"/>
    <col min="519" max="521" width="5.75" style="5" customWidth="1"/>
    <col min="522" max="522" width="6" style="5" customWidth="1"/>
    <col min="523" max="523" width="6.625" style="5" customWidth="1"/>
    <col min="524" max="524" width="6.75" style="5" customWidth="1"/>
    <col min="525" max="525" width="4.875" style="5" customWidth="1"/>
    <col min="526" max="768" width="9" style="5"/>
    <col min="769" max="769" width="4.375" style="5" customWidth="1"/>
    <col min="770" max="770" width="12.25" style="5" customWidth="1"/>
    <col min="771" max="771" width="10.125" style="5" customWidth="1"/>
    <col min="772" max="772" width="8.75" style="5" customWidth="1"/>
    <col min="773" max="773" width="8" style="5" customWidth="1"/>
    <col min="774" max="774" width="7.25" style="5" customWidth="1"/>
    <col min="775" max="777" width="5.75" style="5" customWidth="1"/>
    <col min="778" max="778" width="6" style="5" customWidth="1"/>
    <col min="779" max="779" width="6.625" style="5" customWidth="1"/>
    <col min="780" max="780" width="6.75" style="5" customWidth="1"/>
    <col min="781" max="781" width="4.875" style="5" customWidth="1"/>
    <col min="782" max="1024" width="9" style="5"/>
    <col min="1025" max="1025" width="4.375" style="5" customWidth="1"/>
    <col min="1026" max="1026" width="12.25" style="5" customWidth="1"/>
    <col min="1027" max="1027" width="10.125" style="5" customWidth="1"/>
    <col min="1028" max="1028" width="8.75" style="5" customWidth="1"/>
    <col min="1029" max="1029" width="8" style="5" customWidth="1"/>
    <col min="1030" max="1030" width="7.25" style="5" customWidth="1"/>
    <col min="1031" max="1033" width="5.75" style="5" customWidth="1"/>
    <col min="1034" max="1034" width="6" style="5" customWidth="1"/>
    <col min="1035" max="1035" width="6.625" style="5" customWidth="1"/>
    <col min="1036" max="1036" width="6.75" style="5" customWidth="1"/>
    <col min="1037" max="1037" width="4.875" style="5" customWidth="1"/>
    <col min="1038" max="1280" width="9" style="5"/>
    <col min="1281" max="1281" width="4.375" style="5" customWidth="1"/>
    <col min="1282" max="1282" width="12.25" style="5" customWidth="1"/>
    <col min="1283" max="1283" width="10.125" style="5" customWidth="1"/>
    <col min="1284" max="1284" width="8.75" style="5" customWidth="1"/>
    <col min="1285" max="1285" width="8" style="5" customWidth="1"/>
    <col min="1286" max="1286" width="7.25" style="5" customWidth="1"/>
    <col min="1287" max="1289" width="5.75" style="5" customWidth="1"/>
    <col min="1290" max="1290" width="6" style="5" customWidth="1"/>
    <col min="1291" max="1291" width="6.625" style="5" customWidth="1"/>
    <col min="1292" max="1292" width="6.75" style="5" customWidth="1"/>
    <col min="1293" max="1293" width="4.875" style="5" customWidth="1"/>
    <col min="1294" max="1536" width="9" style="5"/>
    <col min="1537" max="1537" width="4.375" style="5" customWidth="1"/>
    <col min="1538" max="1538" width="12.25" style="5" customWidth="1"/>
    <col min="1539" max="1539" width="10.125" style="5" customWidth="1"/>
    <col min="1540" max="1540" width="8.75" style="5" customWidth="1"/>
    <col min="1541" max="1541" width="8" style="5" customWidth="1"/>
    <col min="1542" max="1542" width="7.25" style="5" customWidth="1"/>
    <col min="1543" max="1545" width="5.75" style="5" customWidth="1"/>
    <col min="1546" max="1546" width="6" style="5" customWidth="1"/>
    <col min="1547" max="1547" width="6.625" style="5" customWidth="1"/>
    <col min="1548" max="1548" width="6.75" style="5" customWidth="1"/>
    <col min="1549" max="1549" width="4.875" style="5" customWidth="1"/>
    <col min="1550" max="1792" width="9" style="5"/>
    <col min="1793" max="1793" width="4.375" style="5" customWidth="1"/>
    <col min="1794" max="1794" width="12.25" style="5" customWidth="1"/>
    <col min="1795" max="1795" width="10.125" style="5" customWidth="1"/>
    <col min="1796" max="1796" width="8.75" style="5" customWidth="1"/>
    <col min="1797" max="1797" width="8" style="5" customWidth="1"/>
    <col min="1798" max="1798" width="7.25" style="5" customWidth="1"/>
    <col min="1799" max="1801" width="5.75" style="5" customWidth="1"/>
    <col min="1802" max="1802" width="6" style="5" customWidth="1"/>
    <col min="1803" max="1803" width="6.625" style="5" customWidth="1"/>
    <col min="1804" max="1804" width="6.75" style="5" customWidth="1"/>
    <col min="1805" max="1805" width="4.875" style="5" customWidth="1"/>
    <col min="1806" max="2048" width="9" style="5"/>
    <col min="2049" max="2049" width="4.375" style="5" customWidth="1"/>
    <col min="2050" max="2050" width="12.25" style="5" customWidth="1"/>
    <col min="2051" max="2051" width="10.125" style="5" customWidth="1"/>
    <col min="2052" max="2052" width="8.75" style="5" customWidth="1"/>
    <col min="2053" max="2053" width="8" style="5" customWidth="1"/>
    <col min="2054" max="2054" width="7.25" style="5" customWidth="1"/>
    <col min="2055" max="2057" width="5.75" style="5" customWidth="1"/>
    <col min="2058" max="2058" width="6" style="5" customWidth="1"/>
    <col min="2059" max="2059" width="6.625" style="5" customWidth="1"/>
    <col min="2060" max="2060" width="6.75" style="5" customWidth="1"/>
    <col min="2061" max="2061" width="4.875" style="5" customWidth="1"/>
    <col min="2062" max="2304" width="9" style="5"/>
    <col min="2305" max="2305" width="4.375" style="5" customWidth="1"/>
    <col min="2306" max="2306" width="12.25" style="5" customWidth="1"/>
    <col min="2307" max="2307" width="10.125" style="5" customWidth="1"/>
    <col min="2308" max="2308" width="8.75" style="5" customWidth="1"/>
    <col min="2309" max="2309" width="8" style="5" customWidth="1"/>
    <col min="2310" max="2310" width="7.25" style="5" customWidth="1"/>
    <col min="2311" max="2313" width="5.75" style="5" customWidth="1"/>
    <col min="2314" max="2314" width="6" style="5" customWidth="1"/>
    <col min="2315" max="2315" width="6.625" style="5" customWidth="1"/>
    <col min="2316" max="2316" width="6.75" style="5" customWidth="1"/>
    <col min="2317" max="2317" width="4.875" style="5" customWidth="1"/>
    <col min="2318" max="2560" width="9" style="5"/>
    <col min="2561" max="2561" width="4.375" style="5" customWidth="1"/>
    <col min="2562" max="2562" width="12.25" style="5" customWidth="1"/>
    <col min="2563" max="2563" width="10.125" style="5" customWidth="1"/>
    <col min="2564" max="2564" width="8.75" style="5" customWidth="1"/>
    <col min="2565" max="2565" width="8" style="5" customWidth="1"/>
    <col min="2566" max="2566" width="7.25" style="5" customWidth="1"/>
    <col min="2567" max="2569" width="5.75" style="5" customWidth="1"/>
    <col min="2570" max="2570" width="6" style="5" customWidth="1"/>
    <col min="2571" max="2571" width="6.625" style="5" customWidth="1"/>
    <col min="2572" max="2572" width="6.75" style="5" customWidth="1"/>
    <col min="2573" max="2573" width="4.875" style="5" customWidth="1"/>
    <col min="2574" max="2816" width="9" style="5"/>
    <col min="2817" max="2817" width="4.375" style="5" customWidth="1"/>
    <col min="2818" max="2818" width="12.25" style="5" customWidth="1"/>
    <col min="2819" max="2819" width="10.125" style="5" customWidth="1"/>
    <col min="2820" max="2820" width="8.75" style="5" customWidth="1"/>
    <col min="2821" max="2821" width="8" style="5" customWidth="1"/>
    <col min="2822" max="2822" width="7.25" style="5" customWidth="1"/>
    <col min="2823" max="2825" width="5.75" style="5" customWidth="1"/>
    <col min="2826" max="2826" width="6" style="5" customWidth="1"/>
    <col min="2827" max="2827" width="6.625" style="5" customWidth="1"/>
    <col min="2828" max="2828" width="6.75" style="5" customWidth="1"/>
    <col min="2829" max="2829" width="4.875" style="5" customWidth="1"/>
    <col min="2830" max="3072" width="9" style="5"/>
    <col min="3073" max="3073" width="4.375" style="5" customWidth="1"/>
    <col min="3074" max="3074" width="12.25" style="5" customWidth="1"/>
    <col min="3075" max="3075" width="10.125" style="5" customWidth="1"/>
    <col min="3076" max="3076" width="8.75" style="5" customWidth="1"/>
    <col min="3077" max="3077" width="8" style="5" customWidth="1"/>
    <col min="3078" max="3078" width="7.25" style="5" customWidth="1"/>
    <col min="3079" max="3081" width="5.75" style="5" customWidth="1"/>
    <col min="3082" max="3082" width="6" style="5" customWidth="1"/>
    <col min="3083" max="3083" width="6.625" style="5" customWidth="1"/>
    <col min="3084" max="3084" width="6.75" style="5" customWidth="1"/>
    <col min="3085" max="3085" width="4.875" style="5" customWidth="1"/>
    <col min="3086" max="3328" width="9" style="5"/>
    <col min="3329" max="3329" width="4.375" style="5" customWidth="1"/>
    <col min="3330" max="3330" width="12.25" style="5" customWidth="1"/>
    <col min="3331" max="3331" width="10.125" style="5" customWidth="1"/>
    <col min="3332" max="3332" width="8.75" style="5" customWidth="1"/>
    <col min="3333" max="3333" width="8" style="5" customWidth="1"/>
    <col min="3334" max="3334" width="7.25" style="5" customWidth="1"/>
    <col min="3335" max="3337" width="5.75" style="5" customWidth="1"/>
    <col min="3338" max="3338" width="6" style="5" customWidth="1"/>
    <col min="3339" max="3339" width="6.625" style="5" customWidth="1"/>
    <col min="3340" max="3340" width="6.75" style="5" customWidth="1"/>
    <col min="3341" max="3341" width="4.875" style="5" customWidth="1"/>
    <col min="3342" max="3584" width="9" style="5"/>
    <col min="3585" max="3585" width="4.375" style="5" customWidth="1"/>
    <col min="3586" max="3586" width="12.25" style="5" customWidth="1"/>
    <col min="3587" max="3587" width="10.125" style="5" customWidth="1"/>
    <col min="3588" max="3588" width="8.75" style="5" customWidth="1"/>
    <col min="3589" max="3589" width="8" style="5" customWidth="1"/>
    <col min="3590" max="3590" width="7.25" style="5" customWidth="1"/>
    <col min="3591" max="3593" width="5.75" style="5" customWidth="1"/>
    <col min="3594" max="3594" width="6" style="5" customWidth="1"/>
    <col min="3595" max="3595" width="6.625" style="5" customWidth="1"/>
    <col min="3596" max="3596" width="6.75" style="5" customWidth="1"/>
    <col min="3597" max="3597" width="4.875" style="5" customWidth="1"/>
    <col min="3598" max="3840" width="9" style="5"/>
    <col min="3841" max="3841" width="4.375" style="5" customWidth="1"/>
    <col min="3842" max="3842" width="12.25" style="5" customWidth="1"/>
    <col min="3843" max="3843" width="10.125" style="5" customWidth="1"/>
    <col min="3844" max="3844" width="8.75" style="5" customWidth="1"/>
    <col min="3845" max="3845" width="8" style="5" customWidth="1"/>
    <col min="3846" max="3846" width="7.25" style="5" customWidth="1"/>
    <col min="3847" max="3849" width="5.75" style="5" customWidth="1"/>
    <col min="3850" max="3850" width="6" style="5" customWidth="1"/>
    <col min="3851" max="3851" width="6.625" style="5" customWidth="1"/>
    <col min="3852" max="3852" width="6.75" style="5" customWidth="1"/>
    <col min="3853" max="3853" width="4.875" style="5" customWidth="1"/>
    <col min="3854" max="4096" width="9" style="5"/>
    <col min="4097" max="4097" width="4.375" style="5" customWidth="1"/>
    <col min="4098" max="4098" width="12.25" style="5" customWidth="1"/>
    <col min="4099" max="4099" width="10.125" style="5" customWidth="1"/>
    <col min="4100" max="4100" width="8.75" style="5" customWidth="1"/>
    <col min="4101" max="4101" width="8" style="5" customWidth="1"/>
    <col min="4102" max="4102" width="7.25" style="5" customWidth="1"/>
    <col min="4103" max="4105" width="5.75" style="5" customWidth="1"/>
    <col min="4106" max="4106" width="6" style="5" customWidth="1"/>
    <col min="4107" max="4107" width="6.625" style="5" customWidth="1"/>
    <col min="4108" max="4108" width="6.75" style="5" customWidth="1"/>
    <col min="4109" max="4109" width="4.875" style="5" customWidth="1"/>
    <col min="4110" max="4352" width="9" style="5"/>
    <col min="4353" max="4353" width="4.375" style="5" customWidth="1"/>
    <col min="4354" max="4354" width="12.25" style="5" customWidth="1"/>
    <col min="4355" max="4355" width="10.125" style="5" customWidth="1"/>
    <col min="4356" max="4356" width="8.75" style="5" customWidth="1"/>
    <col min="4357" max="4357" width="8" style="5" customWidth="1"/>
    <col min="4358" max="4358" width="7.25" style="5" customWidth="1"/>
    <col min="4359" max="4361" width="5.75" style="5" customWidth="1"/>
    <col min="4362" max="4362" width="6" style="5" customWidth="1"/>
    <col min="4363" max="4363" width="6.625" style="5" customWidth="1"/>
    <col min="4364" max="4364" width="6.75" style="5" customWidth="1"/>
    <col min="4365" max="4365" width="4.875" style="5" customWidth="1"/>
    <col min="4366" max="4608" width="9" style="5"/>
    <col min="4609" max="4609" width="4.375" style="5" customWidth="1"/>
    <col min="4610" max="4610" width="12.25" style="5" customWidth="1"/>
    <col min="4611" max="4611" width="10.125" style="5" customWidth="1"/>
    <col min="4612" max="4612" width="8.75" style="5" customWidth="1"/>
    <col min="4613" max="4613" width="8" style="5" customWidth="1"/>
    <col min="4614" max="4614" width="7.25" style="5" customWidth="1"/>
    <col min="4615" max="4617" width="5.75" style="5" customWidth="1"/>
    <col min="4618" max="4618" width="6" style="5" customWidth="1"/>
    <col min="4619" max="4619" width="6.625" style="5" customWidth="1"/>
    <col min="4620" max="4620" width="6.75" style="5" customWidth="1"/>
    <col min="4621" max="4621" width="4.875" style="5" customWidth="1"/>
    <col min="4622" max="4864" width="9" style="5"/>
    <col min="4865" max="4865" width="4.375" style="5" customWidth="1"/>
    <col min="4866" max="4866" width="12.25" style="5" customWidth="1"/>
    <col min="4867" max="4867" width="10.125" style="5" customWidth="1"/>
    <col min="4868" max="4868" width="8.75" style="5" customWidth="1"/>
    <col min="4869" max="4869" width="8" style="5" customWidth="1"/>
    <col min="4870" max="4870" width="7.25" style="5" customWidth="1"/>
    <col min="4871" max="4873" width="5.75" style="5" customWidth="1"/>
    <col min="4874" max="4874" width="6" style="5" customWidth="1"/>
    <col min="4875" max="4875" width="6.625" style="5" customWidth="1"/>
    <col min="4876" max="4876" width="6.75" style="5" customWidth="1"/>
    <col min="4877" max="4877" width="4.875" style="5" customWidth="1"/>
    <col min="4878" max="5120" width="9" style="5"/>
    <col min="5121" max="5121" width="4.375" style="5" customWidth="1"/>
    <col min="5122" max="5122" width="12.25" style="5" customWidth="1"/>
    <col min="5123" max="5123" width="10.125" style="5" customWidth="1"/>
    <col min="5124" max="5124" width="8.75" style="5" customWidth="1"/>
    <col min="5125" max="5125" width="8" style="5" customWidth="1"/>
    <col min="5126" max="5126" width="7.25" style="5" customWidth="1"/>
    <col min="5127" max="5129" width="5.75" style="5" customWidth="1"/>
    <col min="5130" max="5130" width="6" style="5" customWidth="1"/>
    <col min="5131" max="5131" width="6.625" style="5" customWidth="1"/>
    <col min="5132" max="5132" width="6.75" style="5" customWidth="1"/>
    <col min="5133" max="5133" width="4.875" style="5" customWidth="1"/>
    <col min="5134" max="5376" width="9" style="5"/>
    <col min="5377" max="5377" width="4.375" style="5" customWidth="1"/>
    <col min="5378" max="5378" width="12.25" style="5" customWidth="1"/>
    <col min="5379" max="5379" width="10.125" style="5" customWidth="1"/>
    <col min="5380" max="5380" width="8.75" style="5" customWidth="1"/>
    <col min="5381" max="5381" width="8" style="5" customWidth="1"/>
    <col min="5382" max="5382" width="7.25" style="5" customWidth="1"/>
    <col min="5383" max="5385" width="5.75" style="5" customWidth="1"/>
    <col min="5386" max="5386" width="6" style="5" customWidth="1"/>
    <col min="5387" max="5387" width="6.625" style="5" customWidth="1"/>
    <col min="5388" max="5388" width="6.75" style="5" customWidth="1"/>
    <col min="5389" max="5389" width="4.875" style="5" customWidth="1"/>
    <col min="5390" max="5632" width="9" style="5"/>
    <col min="5633" max="5633" width="4.375" style="5" customWidth="1"/>
    <col min="5634" max="5634" width="12.25" style="5" customWidth="1"/>
    <col min="5635" max="5635" width="10.125" style="5" customWidth="1"/>
    <col min="5636" max="5636" width="8.75" style="5" customWidth="1"/>
    <col min="5637" max="5637" width="8" style="5" customWidth="1"/>
    <col min="5638" max="5638" width="7.25" style="5" customWidth="1"/>
    <col min="5639" max="5641" width="5.75" style="5" customWidth="1"/>
    <col min="5642" max="5642" width="6" style="5" customWidth="1"/>
    <col min="5643" max="5643" width="6.625" style="5" customWidth="1"/>
    <col min="5644" max="5644" width="6.75" style="5" customWidth="1"/>
    <col min="5645" max="5645" width="4.875" style="5" customWidth="1"/>
    <col min="5646" max="5888" width="9" style="5"/>
    <col min="5889" max="5889" width="4.375" style="5" customWidth="1"/>
    <col min="5890" max="5890" width="12.25" style="5" customWidth="1"/>
    <col min="5891" max="5891" width="10.125" style="5" customWidth="1"/>
    <col min="5892" max="5892" width="8.75" style="5" customWidth="1"/>
    <col min="5893" max="5893" width="8" style="5" customWidth="1"/>
    <col min="5894" max="5894" width="7.25" style="5" customWidth="1"/>
    <col min="5895" max="5897" width="5.75" style="5" customWidth="1"/>
    <col min="5898" max="5898" width="6" style="5" customWidth="1"/>
    <col min="5899" max="5899" width="6.625" style="5" customWidth="1"/>
    <col min="5900" max="5900" width="6.75" style="5" customWidth="1"/>
    <col min="5901" max="5901" width="4.875" style="5" customWidth="1"/>
    <col min="5902" max="6144" width="9" style="5"/>
    <col min="6145" max="6145" width="4.375" style="5" customWidth="1"/>
    <col min="6146" max="6146" width="12.25" style="5" customWidth="1"/>
    <col min="6147" max="6147" width="10.125" style="5" customWidth="1"/>
    <col min="6148" max="6148" width="8.75" style="5" customWidth="1"/>
    <col min="6149" max="6149" width="8" style="5" customWidth="1"/>
    <col min="6150" max="6150" width="7.25" style="5" customWidth="1"/>
    <col min="6151" max="6153" width="5.75" style="5" customWidth="1"/>
    <col min="6154" max="6154" width="6" style="5" customWidth="1"/>
    <col min="6155" max="6155" width="6.625" style="5" customWidth="1"/>
    <col min="6156" max="6156" width="6.75" style="5" customWidth="1"/>
    <col min="6157" max="6157" width="4.875" style="5" customWidth="1"/>
    <col min="6158" max="6400" width="9" style="5"/>
    <col min="6401" max="6401" width="4.375" style="5" customWidth="1"/>
    <col min="6402" max="6402" width="12.25" style="5" customWidth="1"/>
    <col min="6403" max="6403" width="10.125" style="5" customWidth="1"/>
    <col min="6404" max="6404" width="8.75" style="5" customWidth="1"/>
    <col min="6405" max="6405" width="8" style="5" customWidth="1"/>
    <col min="6406" max="6406" width="7.25" style="5" customWidth="1"/>
    <col min="6407" max="6409" width="5.75" style="5" customWidth="1"/>
    <col min="6410" max="6410" width="6" style="5" customWidth="1"/>
    <col min="6411" max="6411" width="6.625" style="5" customWidth="1"/>
    <col min="6412" max="6412" width="6.75" style="5" customWidth="1"/>
    <col min="6413" max="6413" width="4.875" style="5" customWidth="1"/>
    <col min="6414" max="6656" width="9" style="5"/>
    <col min="6657" max="6657" width="4.375" style="5" customWidth="1"/>
    <col min="6658" max="6658" width="12.25" style="5" customWidth="1"/>
    <col min="6659" max="6659" width="10.125" style="5" customWidth="1"/>
    <col min="6660" max="6660" width="8.75" style="5" customWidth="1"/>
    <col min="6661" max="6661" width="8" style="5" customWidth="1"/>
    <col min="6662" max="6662" width="7.25" style="5" customWidth="1"/>
    <col min="6663" max="6665" width="5.75" style="5" customWidth="1"/>
    <col min="6666" max="6666" width="6" style="5" customWidth="1"/>
    <col min="6667" max="6667" width="6.625" style="5" customWidth="1"/>
    <col min="6668" max="6668" width="6.75" style="5" customWidth="1"/>
    <col min="6669" max="6669" width="4.875" style="5" customWidth="1"/>
    <col min="6670" max="6912" width="9" style="5"/>
    <col min="6913" max="6913" width="4.375" style="5" customWidth="1"/>
    <col min="6914" max="6914" width="12.25" style="5" customWidth="1"/>
    <col min="6915" max="6915" width="10.125" style="5" customWidth="1"/>
    <col min="6916" max="6916" width="8.75" style="5" customWidth="1"/>
    <col min="6917" max="6917" width="8" style="5" customWidth="1"/>
    <col min="6918" max="6918" width="7.25" style="5" customWidth="1"/>
    <col min="6919" max="6921" width="5.75" style="5" customWidth="1"/>
    <col min="6922" max="6922" width="6" style="5" customWidth="1"/>
    <col min="6923" max="6923" width="6.625" style="5" customWidth="1"/>
    <col min="6924" max="6924" width="6.75" style="5" customWidth="1"/>
    <col min="6925" max="6925" width="4.875" style="5" customWidth="1"/>
    <col min="6926" max="7168" width="9" style="5"/>
    <col min="7169" max="7169" width="4.375" style="5" customWidth="1"/>
    <col min="7170" max="7170" width="12.25" style="5" customWidth="1"/>
    <col min="7171" max="7171" width="10.125" style="5" customWidth="1"/>
    <col min="7172" max="7172" width="8.75" style="5" customWidth="1"/>
    <col min="7173" max="7173" width="8" style="5" customWidth="1"/>
    <col min="7174" max="7174" width="7.25" style="5" customWidth="1"/>
    <col min="7175" max="7177" width="5.75" style="5" customWidth="1"/>
    <col min="7178" max="7178" width="6" style="5" customWidth="1"/>
    <col min="7179" max="7179" width="6.625" style="5" customWidth="1"/>
    <col min="7180" max="7180" width="6.75" style="5" customWidth="1"/>
    <col min="7181" max="7181" width="4.875" style="5" customWidth="1"/>
    <col min="7182" max="7424" width="9" style="5"/>
    <col min="7425" max="7425" width="4.375" style="5" customWidth="1"/>
    <col min="7426" max="7426" width="12.25" style="5" customWidth="1"/>
    <col min="7427" max="7427" width="10.125" style="5" customWidth="1"/>
    <col min="7428" max="7428" width="8.75" style="5" customWidth="1"/>
    <col min="7429" max="7429" width="8" style="5" customWidth="1"/>
    <col min="7430" max="7430" width="7.25" style="5" customWidth="1"/>
    <col min="7431" max="7433" width="5.75" style="5" customWidth="1"/>
    <col min="7434" max="7434" width="6" style="5" customWidth="1"/>
    <col min="7435" max="7435" width="6.625" style="5" customWidth="1"/>
    <col min="7436" max="7436" width="6.75" style="5" customWidth="1"/>
    <col min="7437" max="7437" width="4.875" style="5" customWidth="1"/>
    <col min="7438" max="7680" width="9" style="5"/>
    <col min="7681" max="7681" width="4.375" style="5" customWidth="1"/>
    <col min="7682" max="7682" width="12.25" style="5" customWidth="1"/>
    <col min="7683" max="7683" width="10.125" style="5" customWidth="1"/>
    <col min="7684" max="7684" width="8.75" style="5" customWidth="1"/>
    <col min="7685" max="7685" width="8" style="5" customWidth="1"/>
    <col min="7686" max="7686" width="7.25" style="5" customWidth="1"/>
    <col min="7687" max="7689" width="5.75" style="5" customWidth="1"/>
    <col min="7690" max="7690" width="6" style="5" customWidth="1"/>
    <col min="7691" max="7691" width="6.625" style="5" customWidth="1"/>
    <col min="7692" max="7692" width="6.75" style="5" customWidth="1"/>
    <col min="7693" max="7693" width="4.875" style="5" customWidth="1"/>
    <col min="7694" max="7936" width="9" style="5"/>
    <col min="7937" max="7937" width="4.375" style="5" customWidth="1"/>
    <col min="7938" max="7938" width="12.25" style="5" customWidth="1"/>
    <col min="7939" max="7939" width="10.125" style="5" customWidth="1"/>
    <col min="7940" max="7940" width="8.75" style="5" customWidth="1"/>
    <col min="7941" max="7941" width="8" style="5" customWidth="1"/>
    <col min="7942" max="7942" width="7.25" style="5" customWidth="1"/>
    <col min="7943" max="7945" width="5.75" style="5" customWidth="1"/>
    <col min="7946" max="7946" width="6" style="5" customWidth="1"/>
    <col min="7947" max="7947" width="6.625" style="5" customWidth="1"/>
    <col min="7948" max="7948" width="6.75" style="5" customWidth="1"/>
    <col min="7949" max="7949" width="4.875" style="5" customWidth="1"/>
    <col min="7950" max="8192" width="9" style="5"/>
    <col min="8193" max="8193" width="4.375" style="5" customWidth="1"/>
    <col min="8194" max="8194" width="12.25" style="5" customWidth="1"/>
    <col min="8195" max="8195" width="10.125" style="5" customWidth="1"/>
    <col min="8196" max="8196" width="8.75" style="5" customWidth="1"/>
    <col min="8197" max="8197" width="8" style="5" customWidth="1"/>
    <col min="8198" max="8198" width="7.25" style="5" customWidth="1"/>
    <col min="8199" max="8201" width="5.75" style="5" customWidth="1"/>
    <col min="8202" max="8202" width="6" style="5" customWidth="1"/>
    <col min="8203" max="8203" width="6.625" style="5" customWidth="1"/>
    <col min="8204" max="8204" width="6.75" style="5" customWidth="1"/>
    <col min="8205" max="8205" width="4.875" style="5" customWidth="1"/>
    <col min="8206" max="8448" width="9" style="5"/>
    <col min="8449" max="8449" width="4.375" style="5" customWidth="1"/>
    <col min="8450" max="8450" width="12.25" style="5" customWidth="1"/>
    <col min="8451" max="8451" width="10.125" style="5" customWidth="1"/>
    <col min="8452" max="8452" width="8.75" style="5" customWidth="1"/>
    <col min="8453" max="8453" width="8" style="5" customWidth="1"/>
    <col min="8454" max="8454" width="7.25" style="5" customWidth="1"/>
    <col min="8455" max="8457" width="5.75" style="5" customWidth="1"/>
    <col min="8458" max="8458" width="6" style="5" customWidth="1"/>
    <col min="8459" max="8459" width="6.625" style="5" customWidth="1"/>
    <col min="8460" max="8460" width="6.75" style="5" customWidth="1"/>
    <col min="8461" max="8461" width="4.875" style="5" customWidth="1"/>
    <col min="8462" max="8704" width="9" style="5"/>
    <col min="8705" max="8705" width="4.375" style="5" customWidth="1"/>
    <col min="8706" max="8706" width="12.25" style="5" customWidth="1"/>
    <col min="8707" max="8707" width="10.125" style="5" customWidth="1"/>
    <col min="8708" max="8708" width="8.75" style="5" customWidth="1"/>
    <col min="8709" max="8709" width="8" style="5" customWidth="1"/>
    <col min="8710" max="8710" width="7.25" style="5" customWidth="1"/>
    <col min="8711" max="8713" width="5.75" style="5" customWidth="1"/>
    <col min="8714" max="8714" width="6" style="5" customWidth="1"/>
    <col min="8715" max="8715" width="6.625" style="5" customWidth="1"/>
    <col min="8716" max="8716" width="6.75" style="5" customWidth="1"/>
    <col min="8717" max="8717" width="4.875" style="5" customWidth="1"/>
    <col min="8718" max="8960" width="9" style="5"/>
    <col min="8961" max="8961" width="4.375" style="5" customWidth="1"/>
    <col min="8962" max="8962" width="12.25" style="5" customWidth="1"/>
    <col min="8963" max="8963" width="10.125" style="5" customWidth="1"/>
    <col min="8964" max="8964" width="8.75" style="5" customWidth="1"/>
    <col min="8965" max="8965" width="8" style="5" customWidth="1"/>
    <col min="8966" max="8966" width="7.25" style="5" customWidth="1"/>
    <col min="8967" max="8969" width="5.75" style="5" customWidth="1"/>
    <col min="8970" max="8970" width="6" style="5" customWidth="1"/>
    <col min="8971" max="8971" width="6.625" style="5" customWidth="1"/>
    <col min="8972" max="8972" width="6.75" style="5" customWidth="1"/>
    <col min="8973" max="8973" width="4.875" style="5" customWidth="1"/>
    <col min="8974" max="9216" width="9" style="5"/>
    <col min="9217" max="9217" width="4.375" style="5" customWidth="1"/>
    <col min="9218" max="9218" width="12.25" style="5" customWidth="1"/>
    <col min="9219" max="9219" width="10.125" style="5" customWidth="1"/>
    <col min="9220" max="9220" width="8.75" style="5" customWidth="1"/>
    <col min="9221" max="9221" width="8" style="5" customWidth="1"/>
    <col min="9222" max="9222" width="7.25" style="5" customWidth="1"/>
    <col min="9223" max="9225" width="5.75" style="5" customWidth="1"/>
    <col min="9226" max="9226" width="6" style="5" customWidth="1"/>
    <col min="9227" max="9227" width="6.625" style="5" customWidth="1"/>
    <col min="9228" max="9228" width="6.75" style="5" customWidth="1"/>
    <col min="9229" max="9229" width="4.875" style="5" customWidth="1"/>
    <col min="9230" max="9472" width="9" style="5"/>
    <col min="9473" max="9473" width="4.375" style="5" customWidth="1"/>
    <col min="9474" max="9474" width="12.25" style="5" customWidth="1"/>
    <col min="9475" max="9475" width="10.125" style="5" customWidth="1"/>
    <col min="9476" max="9476" width="8.75" style="5" customWidth="1"/>
    <col min="9477" max="9477" width="8" style="5" customWidth="1"/>
    <col min="9478" max="9478" width="7.25" style="5" customWidth="1"/>
    <col min="9479" max="9481" width="5.75" style="5" customWidth="1"/>
    <col min="9482" max="9482" width="6" style="5" customWidth="1"/>
    <col min="9483" max="9483" width="6.625" style="5" customWidth="1"/>
    <col min="9484" max="9484" width="6.75" style="5" customWidth="1"/>
    <col min="9485" max="9485" width="4.875" style="5" customWidth="1"/>
    <col min="9486" max="9728" width="9" style="5"/>
    <col min="9729" max="9729" width="4.375" style="5" customWidth="1"/>
    <col min="9730" max="9730" width="12.25" style="5" customWidth="1"/>
    <col min="9731" max="9731" width="10.125" style="5" customWidth="1"/>
    <col min="9732" max="9732" width="8.75" style="5" customWidth="1"/>
    <col min="9733" max="9733" width="8" style="5" customWidth="1"/>
    <col min="9734" max="9734" width="7.25" style="5" customWidth="1"/>
    <col min="9735" max="9737" width="5.75" style="5" customWidth="1"/>
    <col min="9738" max="9738" width="6" style="5" customWidth="1"/>
    <col min="9739" max="9739" width="6.625" style="5" customWidth="1"/>
    <col min="9740" max="9740" width="6.75" style="5" customWidth="1"/>
    <col min="9741" max="9741" width="4.875" style="5" customWidth="1"/>
    <col min="9742" max="9984" width="9" style="5"/>
    <col min="9985" max="9985" width="4.375" style="5" customWidth="1"/>
    <col min="9986" max="9986" width="12.25" style="5" customWidth="1"/>
    <col min="9987" max="9987" width="10.125" style="5" customWidth="1"/>
    <col min="9988" max="9988" width="8.75" style="5" customWidth="1"/>
    <col min="9989" max="9989" width="8" style="5" customWidth="1"/>
    <col min="9990" max="9990" width="7.25" style="5" customWidth="1"/>
    <col min="9991" max="9993" width="5.75" style="5" customWidth="1"/>
    <col min="9994" max="9994" width="6" style="5" customWidth="1"/>
    <col min="9995" max="9995" width="6.625" style="5" customWidth="1"/>
    <col min="9996" max="9996" width="6.75" style="5" customWidth="1"/>
    <col min="9997" max="9997" width="4.875" style="5" customWidth="1"/>
    <col min="9998" max="10240" width="9" style="5"/>
    <col min="10241" max="10241" width="4.375" style="5" customWidth="1"/>
    <col min="10242" max="10242" width="12.25" style="5" customWidth="1"/>
    <col min="10243" max="10243" width="10.125" style="5" customWidth="1"/>
    <col min="10244" max="10244" width="8.75" style="5" customWidth="1"/>
    <col min="10245" max="10245" width="8" style="5" customWidth="1"/>
    <col min="10246" max="10246" width="7.25" style="5" customWidth="1"/>
    <col min="10247" max="10249" width="5.75" style="5" customWidth="1"/>
    <col min="10250" max="10250" width="6" style="5" customWidth="1"/>
    <col min="10251" max="10251" width="6.625" style="5" customWidth="1"/>
    <col min="10252" max="10252" width="6.75" style="5" customWidth="1"/>
    <col min="10253" max="10253" width="4.875" style="5" customWidth="1"/>
    <col min="10254" max="10496" width="9" style="5"/>
    <col min="10497" max="10497" width="4.375" style="5" customWidth="1"/>
    <col min="10498" max="10498" width="12.25" style="5" customWidth="1"/>
    <col min="10499" max="10499" width="10.125" style="5" customWidth="1"/>
    <col min="10500" max="10500" width="8.75" style="5" customWidth="1"/>
    <col min="10501" max="10501" width="8" style="5" customWidth="1"/>
    <col min="10502" max="10502" width="7.25" style="5" customWidth="1"/>
    <col min="10503" max="10505" width="5.75" style="5" customWidth="1"/>
    <col min="10506" max="10506" width="6" style="5" customWidth="1"/>
    <col min="10507" max="10507" width="6.625" style="5" customWidth="1"/>
    <col min="10508" max="10508" width="6.75" style="5" customWidth="1"/>
    <col min="10509" max="10509" width="4.875" style="5" customWidth="1"/>
    <col min="10510" max="10752" width="9" style="5"/>
    <col min="10753" max="10753" width="4.375" style="5" customWidth="1"/>
    <col min="10754" max="10754" width="12.25" style="5" customWidth="1"/>
    <col min="10755" max="10755" width="10.125" style="5" customWidth="1"/>
    <col min="10756" max="10756" width="8.75" style="5" customWidth="1"/>
    <col min="10757" max="10757" width="8" style="5" customWidth="1"/>
    <col min="10758" max="10758" width="7.25" style="5" customWidth="1"/>
    <col min="10759" max="10761" width="5.75" style="5" customWidth="1"/>
    <col min="10762" max="10762" width="6" style="5" customWidth="1"/>
    <col min="10763" max="10763" width="6.625" style="5" customWidth="1"/>
    <col min="10764" max="10764" width="6.75" style="5" customWidth="1"/>
    <col min="10765" max="10765" width="4.875" style="5" customWidth="1"/>
    <col min="10766" max="11008" width="9" style="5"/>
    <col min="11009" max="11009" width="4.375" style="5" customWidth="1"/>
    <col min="11010" max="11010" width="12.25" style="5" customWidth="1"/>
    <col min="11011" max="11011" width="10.125" style="5" customWidth="1"/>
    <col min="11012" max="11012" width="8.75" style="5" customWidth="1"/>
    <col min="11013" max="11013" width="8" style="5" customWidth="1"/>
    <col min="11014" max="11014" width="7.25" style="5" customWidth="1"/>
    <col min="11015" max="11017" width="5.75" style="5" customWidth="1"/>
    <col min="11018" max="11018" width="6" style="5" customWidth="1"/>
    <col min="11019" max="11019" width="6.625" style="5" customWidth="1"/>
    <col min="11020" max="11020" width="6.75" style="5" customWidth="1"/>
    <col min="11021" max="11021" width="4.875" style="5" customWidth="1"/>
    <col min="11022" max="11264" width="9" style="5"/>
    <col min="11265" max="11265" width="4.375" style="5" customWidth="1"/>
    <col min="11266" max="11266" width="12.25" style="5" customWidth="1"/>
    <col min="11267" max="11267" width="10.125" style="5" customWidth="1"/>
    <col min="11268" max="11268" width="8.75" style="5" customWidth="1"/>
    <col min="11269" max="11269" width="8" style="5" customWidth="1"/>
    <col min="11270" max="11270" width="7.25" style="5" customWidth="1"/>
    <col min="11271" max="11273" width="5.75" style="5" customWidth="1"/>
    <col min="11274" max="11274" width="6" style="5" customWidth="1"/>
    <col min="11275" max="11275" width="6.625" style="5" customWidth="1"/>
    <col min="11276" max="11276" width="6.75" style="5" customWidth="1"/>
    <col min="11277" max="11277" width="4.875" style="5" customWidth="1"/>
    <col min="11278" max="11520" width="9" style="5"/>
    <col min="11521" max="11521" width="4.375" style="5" customWidth="1"/>
    <col min="11522" max="11522" width="12.25" style="5" customWidth="1"/>
    <col min="11523" max="11523" width="10.125" style="5" customWidth="1"/>
    <col min="11524" max="11524" width="8.75" style="5" customWidth="1"/>
    <col min="11525" max="11525" width="8" style="5" customWidth="1"/>
    <col min="11526" max="11526" width="7.25" style="5" customWidth="1"/>
    <col min="11527" max="11529" width="5.75" style="5" customWidth="1"/>
    <col min="11530" max="11530" width="6" style="5" customWidth="1"/>
    <col min="11531" max="11531" width="6.625" style="5" customWidth="1"/>
    <col min="11532" max="11532" width="6.75" style="5" customWidth="1"/>
    <col min="11533" max="11533" width="4.875" style="5" customWidth="1"/>
    <col min="11534" max="11776" width="9" style="5"/>
    <col min="11777" max="11777" width="4.375" style="5" customWidth="1"/>
    <col min="11778" max="11778" width="12.25" style="5" customWidth="1"/>
    <col min="11779" max="11779" width="10.125" style="5" customWidth="1"/>
    <col min="11780" max="11780" width="8.75" style="5" customWidth="1"/>
    <col min="11781" max="11781" width="8" style="5" customWidth="1"/>
    <col min="11782" max="11782" width="7.25" style="5" customWidth="1"/>
    <col min="11783" max="11785" width="5.75" style="5" customWidth="1"/>
    <col min="11786" max="11786" width="6" style="5" customWidth="1"/>
    <col min="11787" max="11787" width="6.625" style="5" customWidth="1"/>
    <col min="11788" max="11788" width="6.75" style="5" customWidth="1"/>
    <col min="11789" max="11789" width="4.875" style="5" customWidth="1"/>
    <col min="11790" max="12032" width="9" style="5"/>
    <col min="12033" max="12033" width="4.375" style="5" customWidth="1"/>
    <col min="12034" max="12034" width="12.25" style="5" customWidth="1"/>
    <col min="12035" max="12035" width="10.125" style="5" customWidth="1"/>
    <col min="12036" max="12036" width="8.75" style="5" customWidth="1"/>
    <col min="12037" max="12037" width="8" style="5" customWidth="1"/>
    <col min="12038" max="12038" width="7.25" style="5" customWidth="1"/>
    <col min="12039" max="12041" width="5.75" style="5" customWidth="1"/>
    <col min="12042" max="12042" width="6" style="5" customWidth="1"/>
    <col min="12043" max="12043" width="6.625" style="5" customWidth="1"/>
    <col min="12044" max="12044" width="6.75" style="5" customWidth="1"/>
    <col min="12045" max="12045" width="4.875" style="5" customWidth="1"/>
    <col min="12046" max="12288" width="9" style="5"/>
    <col min="12289" max="12289" width="4.375" style="5" customWidth="1"/>
    <col min="12290" max="12290" width="12.25" style="5" customWidth="1"/>
    <col min="12291" max="12291" width="10.125" style="5" customWidth="1"/>
    <col min="12292" max="12292" width="8.75" style="5" customWidth="1"/>
    <col min="12293" max="12293" width="8" style="5" customWidth="1"/>
    <col min="12294" max="12294" width="7.25" style="5" customWidth="1"/>
    <col min="12295" max="12297" width="5.75" style="5" customWidth="1"/>
    <col min="12298" max="12298" width="6" style="5" customWidth="1"/>
    <col min="12299" max="12299" width="6.625" style="5" customWidth="1"/>
    <col min="12300" max="12300" width="6.75" style="5" customWidth="1"/>
    <col min="12301" max="12301" width="4.875" style="5" customWidth="1"/>
    <col min="12302" max="12544" width="9" style="5"/>
    <col min="12545" max="12545" width="4.375" style="5" customWidth="1"/>
    <col min="12546" max="12546" width="12.25" style="5" customWidth="1"/>
    <col min="12547" max="12547" width="10.125" style="5" customWidth="1"/>
    <col min="12548" max="12548" width="8.75" style="5" customWidth="1"/>
    <col min="12549" max="12549" width="8" style="5" customWidth="1"/>
    <col min="12550" max="12550" width="7.25" style="5" customWidth="1"/>
    <col min="12551" max="12553" width="5.75" style="5" customWidth="1"/>
    <col min="12554" max="12554" width="6" style="5" customWidth="1"/>
    <col min="12555" max="12555" width="6.625" style="5" customWidth="1"/>
    <col min="12556" max="12556" width="6.75" style="5" customWidth="1"/>
    <col min="12557" max="12557" width="4.875" style="5" customWidth="1"/>
    <col min="12558" max="12800" width="9" style="5"/>
    <col min="12801" max="12801" width="4.375" style="5" customWidth="1"/>
    <col min="12802" max="12802" width="12.25" style="5" customWidth="1"/>
    <col min="12803" max="12803" width="10.125" style="5" customWidth="1"/>
    <col min="12804" max="12804" width="8.75" style="5" customWidth="1"/>
    <col min="12805" max="12805" width="8" style="5" customWidth="1"/>
    <col min="12806" max="12806" width="7.25" style="5" customWidth="1"/>
    <col min="12807" max="12809" width="5.75" style="5" customWidth="1"/>
    <col min="12810" max="12810" width="6" style="5" customWidth="1"/>
    <col min="12811" max="12811" width="6.625" style="5" customWidth="1"/>
    <col min="12812" max="12812" width="6.75" style="5" customWidth="1"/>
    <col min="12813" max="12813" width="4.875" style="5" customWidth="1"/>
    <col min="12814" max="13056" width="9" style="5"/>
    <col min="13057" max="13057" width="4.375" style="5" customWidth="1"/>
    <col min="13058" max="13058" width="12.25" style="5" customWidth="1"/>
    <col min="13059" max="13059" width="10.125" style="5" customWidth="1"/>
    <col min="13060" max="13060" width="8.75" style="5" customWidth="1"/>
    <col min="13061" max="13061" width="8" style="5" customWidth="1"/>
    <col min="13062" max="13062" width="7.25" style="5" customWidth="1"/>
    <col min="13063" max="13065" width="5.75" style="5" customWidth="1"/>
    <col min="13066" max="13066" width="6" style="5" customWidth="1"/>
    <col min="13067" max="13067" width="6.625" style="5" customWidth="1"/>
    <col min="13068" max="13068" width="6.75" style="5" customWidth="1"/>
    <col min="13069" max="13069" width="4.875" style="5" customWidth="1"/>
    <col min="13070" max="13312" width="9" style="5"/>
    <col min="13313" max="13313" width="4.375" style="5" customWidth="1"/>
    <col min="13314" max="13314" width="12.25" style="5" customWidth="1"/>
    <col min="13315" max="13315" width="10.125" style="5" customWidth="1"/>
    <col min="13316" max="13316" width="8.75" style="5" customWidth="1"/>
    <col min="13317" max="13317" width="8" style="5" customWidth="1"/>
    <col min="13318" max="13318" width="7.25" style="5" customWidth="1"/>
    <col min="13319" max="13321" width="5.75" style="5" customWidth="1"/>
    <col min="13322" max="13322" width="6" style="5" customWidth="1"/>
    <col min="13323" max="13323" width="6.625" style="5" customWidth="1"/>
    <col min="13324" max="13324" width="6.75" style="5" customWidth="1"/>
    <col min="13325" max="13325" width="4.875" style="5" customWidth="1"/>
    <col min="13326" max="13568" width="9" style="5"/>
    <col min="13569" max="13569" width="4.375" style="5" customWidth="1"/>
    <col min="13570" max="13570" width="12.25" style="5" customWidth="1"/>
    <col min="13571" max="13571" width="10.125" style="5" customWidth="1"/>
    <col min="13572" max="13572" width="8.75" style="5" customWidth="1"/>
    <col min="13573" max="13573" width="8" style="5" customWidth="1"/>
    <col min="13574" max="13574" width="7.25" style="5" customWidth="1"/>
    <col min="13575" max="13577" width="5.75" style="5" customWidth="1"/>
    <col min="13578" max="13578" width="6" style="5" customWidth="1"/>
    <col min="13579" max="13579" width="6.625" style="5" customWidth="1"/>
    <col min="13580" max="13580" width="6.75" style="5" customWidth="1"/>
    <col min="13581" max="13581" width="4.875" style="5" customWidth="1"/>
    <col min="13582" max="13824" width="9" style="5"/>
    <col min="13825" max="13825" width="4.375" style="5" customWidth="1"/>
    <col min="13826" max="13826" width="12.25" style="5" customWidth="1"/>
    <col min="13827" max="13827" width="10.125" style="5" customWidth="1"/>
    <col min="13828" max="13828" width="8.75" style="5" customWidth="1"/>
    <col min="13829" max="13829" width="8" style="5" customWidth="1"/>
    <col min="13830" max="13830" width="7.25" style="5" customWidth="1"/>
    <col min="13831" max="13833" width="5.75" style="5" customWidth="1"/>
    <col min="13834" max="13834" width="6" style="5" customWidth="1"/>
    <col min="13835" max="13835" width="6.625" style="5" customWidth="1"/>
    <col min="13836" max="13836" width="6.75" style="5" customWidth="1"/>
    <col min="13837" max="13837" width="4.875" style="5" customWidth="1"/>
    <col min="13838" max="14080" width="9" style="5"/>
    <col min="14081" max="14081" width="4.375" style="5" customWidth="1"/>
    <col min="14082" max="14082" width="12.25" style="5" customWidth="1"/>
    <col min="14083" max="14083" width="10.125" style="5" customWidth="1"/>
    <col min="14084" max="14084" width="8.75" style="5" customWidth="1"/>
    <col min="14085" max="14085" width="8" style="5" customWidth="1"/>
    <col min="14086" max="14086" width="7.25" style="5" customWidth="1"/>
    <col min="14087" max="14089" width="5.75" style="5" customWidth="1"/>
    <col min="14090" max="14090" width="6" style="5" customWidth="1"/>
    <col min="14091" max="14091" width="6.625" style="5" customWidth="1"/>
    <col min="14092" max="14092" width="6.75" style="5" customWidth="1"/>
    <col min="14093" max="14093" width="4.875" style="5" customWidth="1"/>
    <col min="14094" max="14336" width="9" style="5"/>
    <col min="14337" max="14337" width="4.375" style="5" customWidth="1"/>
    <col min="14338" max="14338" width="12.25" style="5" customWidth="1"/>
    <col min="14339" max="14339" width="10.125" style="5" customWidth="1"/>
    <col min="14340" max="14340" width="8.75" style="5" customWidth="1"/>
    <col min="14341" max="14341" width="8" style="5" customWidth="1"/>
    <col min="14342" max="14342" width="7.25" style="5" customWidth="1"/>
    <col min="14343" max="14345" width="5.75" style="5" customWidth="1"/>
    <col min="14346" max="14346" width="6" style="5" customWidth="1"/>
    <col min="14347" max="14347" width="6.625" style="5" customWidth="1"/>
    <col min="14348" max="14348" width="6.75" style="5" customWidth="1"/>
    <col min="14349" max="14349" width="4.875" style="5" customWidth="1"/>
    <col min="14350" max="14592" width="9" style="5"/>
    <col min="14593" max="14593" width="4.375" style="5" customWidth="1"/>
    <col min="14594" max="14594" width="12.25" style="5" customWidth="1"/>
    <col min="14595" max="14595" width="10.125" style="5" customWidth="1"/>
    <col min="14596" max="14596" width="8.75" style="5" customWidth="1"/>
    <col min="14597" max="14597" width="8" style="5" customWidth="1"/>
    <col min="14598" max="14598" width="7.25" style="5" customWidth="1"/>
    <col min="14599" max="14601" width="5.75" style="5" customWidth="1"/>
    <col min="14602" max="14602" width="6" style="5" customWidth="1"/>
    <col min="14603" max="14603" width="6.625" style="5" customWidth="1"/>
    <col min="14604" max="14604" width="6.75" style="5" customWidth="1"/>
    <col min="14605" max="14605" width="4.875" style="5" customWidth="1"/>
    <col min="14606" max="14848" width="9" style="5"/>
    <col min="14849" max="14849" width="4.375" style="5" customWidth="1"/>
    <col min="14850" max="14850" width="12.25" style="5" customWidth="1"/>
    <col min="14851" max="14851" width="10.125" style="5" customWidth="1"/>
    <col min="14852" max="14852" width="8.75" style="5" customWidth="1"/>
    <col min="14853" max="14853" width="8" style="5" customWidth="1"/>
    <col min="14854" max="14854" width="7.25" style="5" customWidth="1"/>
    <col min="14855" max="14857" width="5.75" style="5" customWidth="1"/>
    <col min="14858" max="14858" width="6" style="5" customWidth="1"/>
    <col min="14859" max="14859" width="6.625" style="5" customWidth="1"/>
    <col min="14860" max="14860" width="6.75" style="5" customWidth="1"/>
    <col min="14861" max="14861" width="4.875" style="5" customWidth="1"/>
    <col min="14862" max="15104" width="9" style="5"/>
    <col min="15105" max="15105" width="4.375" style="5" customWidth="1"/>
    <col min="15106" max="15106" width="12.25" style="5" customWidth="1"/>
    <col min="15107" max="15107" width="10.125" style="5" customWidth="1"/>
    <col min="15108" max="15108" width="8.75" style="5" customWidth="1"/>
    <col min="15109" max="15109" width="8" style="5" customWidth="1"/>
    <col min="15110" max="15110" width="7.25" style="5" customWidth="1"/>
    <col min="15111" max="15113" width="5.75" style="5" customWidth="1"/>
    <col min="15114" max="15114" width="6" style="5" customWidth="1"/>
    <col min="15115" max="15115" width="6.625" style="5" customWidth="1"/>
    <col min="15116" max="15116" width="6.75" style="5" customWidth="1"/>
    <col min="15117" max="15117" width="4.875" style="5" customWidth="1"/>
    <col min="15118" max="15360" width="9" style="5"/>
    <col min="15361" max="15361" width="4.375" style="5" customWidth="1"/>
    <col min="15362" max="15362" width="12.25" style="5" customWidth="1"/>
    <col min="15363" max="15363" width="10.125" style="5" customWidth="1"/>
    <col min="15364" max="15364" width="8.75" style="5" customWidth="1"/>
    <col min="15365" max="15365" width="8" style="5" customWidth="1"/>
    <col min="15366" max="15366" width="7.25" style="5" customWidth="1"/>
    <col min="15367" max="15369" width="5.75" style="5" customWidth="1"/>
    <col min="15370" max="15370" width="6" style="5" customWidth="1"/>
    <col min="15371" max="15371" width="6.625" style="5" customWidth="1"/>
    <col min="15372" max="15372" width="6.75" style="5" customWidth="1"/>
    <col min="15373" max="15373" width="4.875" style="5" customWidth="1"/>
    <col min="15374" max="15616" width="9" style="5"/>
    <col min="15617" max="15617" width="4.375" style="5" customWidth="1"/>
    <col min="15618" max="15618" width="12.25" style="5" customWidth="1"/>
    <col min="15619" max="15619" width="10.125" style="5" customWidth="1"/>
    <col min="15620" max="15620" width="8.75" style="5" customWidth="1"/>
    <col min="15621" max="15621" width="8" style="5" customWidth="1"/>
    <col min="15622" max="15622" width="7.25" style="5" customWidth="1"/>
    <col min="15623" max="15625" width="5.75" style="5" customWidth="1"/>
    <col min="15626" max="15626" width="6" style="5" customWidth="1"/>
    <col min="15627" max="15627" width="6.625" style="5" customWidth="1"/>
    <col min="15628" max="15628" width="6.75" style="5" customWidth="1"/>
    <col min="15629" max="15629" width="4.875" style="5" customWidth="1"/>
    <col min="15630" max="15872" width="9" style="5"/>
    <col min="15873" max="15873" width="4.375" style="5" customWidth="1"/>
    <col min="15874" max="15874" width="12.25" style="5" customWidth="1"/>
    <col min="15875" max="15875" width="10.125" style="5" customWidth="1"/>
    <col min="15876" max="15876" width="8.75" style="5" customWidth="1"/>
    <col min="15877" max="15877" width="8" style="5" customWidth="1"/>
    <col min="15878" max="15878" width="7.25" style="5" customWidth="1"/>
    <col min="15879" max="15881" width="5.75" style="5" customWidth="1"/>
    <col min="15882" max="15882" width="6" style="5" customWidth="1"/>
    <col min="15883" max="15883" width="6.625" style="5" customWidth="1"/>
    <col min="15884" max="15884" width="6.75" style="5" customWidth="1"/>
    <col min="15885" max="15885" width="4.875" style="5" customWidth="1"/>
    <col min="15886" max="16128" width="9" style="5"/>
    <col min="16129" max="16129" width="4.375" style="5" customWidth="1"/>
    <col min="16130" max="16130" width="12.25" style="5" customWidth="1"/>
    <col min="16131" max="16131" width="10.125" style="5" customWidth="1"/>
    <col min="16132" max="16132" width="8.75" style="5" customWidth="1"/>
    <col min="16133" max="16133" width="8" style="5" customWidth="1"/>
    <col min="16134" max="16134" width="7.25" style="5" customWidth="1"/>
    <col min="16135" max="16137" width="5.75" style="5" customWidth="1"/>
    <col min="16138" max="16138" width="6" style="5" customWidth="1"/>
    <col min="16139" max="16139" width="6.625" style="5" customWidth="1"/>
    <col min="16140" max="16140" width="6.75" style="5" customWidth="1"/>
    <col min="16141" max="16141" width="4.875" style="5" customWidth="1"/>
    <col min="16142" max="16384" width="9" style="5"/>
  </cols>
  <sheetData>
    <row r="1" spans="1:18" ht="17.25" x14ac:dyDescent="0.2">
      <c r="A1" s="1" t="s">
        <v>0</v>
      </c>
      <c r="B1" s="2"/>
      <c r="M1" s="4"/>
    </row>
    <row r="2" spans="1:18" x14ac:dyDescent="0.15">
      <c r="A2" s="6"/>
      <c r="B2" s="7"/>
      <c r="M2" s="4"/>
    </row>
    <row r="3" spans="1:18" ht="11.25" customHeight="1" x14ac:dyDescent="0.15">
      <c r="A3" s="181" t="s">
        <v>1</v>
      </c>
      <c r="B3" s="182"/>
      <c r="C3" s="187" t="s">
        <v>2</v>
      </c>
      <c r="D3" s="188"/>
      <c r="E3" s="189"/>
      <c r="F3" s="187" t="s">
        <v>3</v>
      </c>
      <c r="G3" s="188"/>
      <c r="H3" s="188"/>
      <c r="I3" s="188"/>
      <c r="J3" s="189"/>
      <c r="K3" s="187" t="s">
        <v>4</v>
      </c>
      <c r="L3" s="189"/>
      <c r="M3" s="190" t="s">
        <v>5</v>
      </c>
    </row>
    <row r="4" spans="1:18" ht="11.25" customHeight="1" x14ac:dyDescent="0.15">
      <c r="A4" s="183"/>
      <c r="B4" s="184"/>
      <c r="C4" s="192" t="s">
        <v>6</v>
      </c>
      <c r="D4" s="193" t="s">
        <v>7</v>
      </c>
      <c r="E4" s="195" t="s">
        <v>8</v>
      </c>
      <c r="F4" s="197" t="s">
        <v>9</v>
      </c>
      <c r="G4" s="198"/>
      <c r="H4" s="198"/>
      <c r="I4" s="198"/>
      <c r="J4" s="199"/>
      <c r="K4" s="200" t="s">
        <v>10</v>
      </c>
      <c r="L4" s="201"/>
      <c r="M4" s="191"/>
    </row>
    <row r="5" spans="1:18" ht="22.5" x14ac:dyDescent="0.15">
      <c r="A5" s="183"/>
      <c r="B5" s="184"/>
      <c r="C5" s="192"/>
      <c r="D5" s="194"/>
      <c r="E5" s="196"/>
      <c r="F5" s="8" t="s">
        <v>11</v>
      </c>
      <c r="G5" s="9" t="s">
        <v>12</v>
      </c>
      <c r="H5" s="9" t="s">
        <v>13</v>
      </c>
      <c r="I5" s="10" t="s">
        <v>14</v>
      </c>
      <c r="J5" s="11" t="s">
        <v>15</v>
      </c>
      <c r="K5" s="8" t="s">
        <v>11</v>
      </c>
      <c r="L5" s="12" t="s">
        <v>16</v>
      </c>
      <c r="M5" s="191"/>
    </row>
    <row r="6" spans="1:18" ht="12" x14ac:dyDescent="0.15">
      <c r="A6" s="185"/>
      <c r="B6" s="186"/>
      <c r="C6" s="13" t="s">
        <v>17</v>
      </c>
      <c r="D6" s="14" t="s">
        <v>17</v>
      </c>
      <c r="E6" s="15" t="s">
        <v>17</v>
      </c>
      <c r="F6" s="16" t="s">
        <v>17</v>
      </c>
      <c r="G6" s="14" t="s">
        <v>17</v>
      </c>
      <c r="H6" s="14" t="s">
        <v>17</v>
      </c>
      <c r="I6" s="14" t="s">
        <v>17</v>
      </c>
      <c r="J6" s="17" t="s">
        <v>17</v>
      </c>
      <c r="K6" s="16" t="s">
        <v>17</v>
      </c>
      <c r="L6" s="15" t="s">
        <v>17</v>
      </c>
      <c r="M6" s="18" t="s">
        <v>18</v>
      </c>
      <c r="O6" s="86" t="s">
        <v>19</v>
      </c>
      <c r="R6" s="86" t="s">
        <v>20</v>
      </c>
    </row>
    <row r="7" spans="1:18" ht="22.5" customHeight="1" x14ac:dyDescent="0.15">
      <c r="A7" s="161" t="s">
        <v>21</v>
      </c>
      <c r="B7" s="162"/>
      <c r="C7" s="19">
        <v>178818493</v>
      </c>
      <c r="D7" s="20">
        <v>794617</v>
      </c>
      <c r="E7" s="21">
        <v>178776</v>
      </c>
      <c r="F7" s="22">
        <v>29071</v>
      </c>
      <c r="G7" s="20">
        <v>4600</v>
      </c>
      <c r="H7" s="23"/>
      <c r="I7" s="20">
        <v>19675</v>
      </c>
      <c r="J7" s="24">
        <f>SUM(F7:I7)</f>
        <v>53346</v>
      </c>
      <c r="K7" s="22">
        <v>38299</v>
      </c>
      <c r="L7" s="25">
        <v>3792</v>
      </c>
      <c r="M7" s="26">
        <f>(O7*1000)/R7</f>
        <v>14.377285165397385</v>
      </c>
      <c r="O7" s="87">
        <f>F7</f>
        <v>29071</v>
      </c>
      <c r="P7" s="103" t="s">
        <v>22</v>
      </c>
      <c r="Q7" s="103"/>
      <c r="R7" s="88">
        <v>2022009</v>
      </c>
    </row>
    <row r="8" spans="1:18" ht="22.5" customHeight="1" x14ac:dyDescent="0.15">
      <c r="A8" s="116" t="s">
        <v>23</v>
      </c>
      <c r="B8" s="162"/>
      <c r="C8" s="144">
        <v>14069821</v>
      </c>
      <c r="D8" s="146">
        <v>3060185</v>
      </c>
      <c r="E8" s="25">
        <v>156814</v>
      </c>
      <c r="F8" s="22">
        <v>32216</v>
      </c>
      <c r="G8" s="20">
        <v>1772</v>
      </c>
      <c r="H8" s="20">
        <v>1100</v>
      </c>
      <c r="I8" s="20">
        <v>610</v>
      </c>
      <c r="J8" s="24">
        <f>SUM(F8:I8)</f>
        <v>35698</v>
      </c>
      <c r="K8" s="22">
        <v>33601</v>
      </c>
      <c r="L8" s="25">
        <v>1895</v>
      </c>
      <c r="M8" s="150">
        <f>(O8*1000)/R8</f>
        <v>161.58562258748876</v>
      </c>
      <c r="O8" s="106">
        <f>F8+F9</f>
        <v>59485</v>
      </c>
      <c r="P8" s="104" t="s">
        <v>24</v>
      </c>
      <c r="Q8" s="104"/>
      <c r="R8" s="108">
        <v>368133</v>
      </c>
    </row>
    <row r="9" spans="1:18" ht="22.5" customHeight="1" x14ac:dyDescent="0.15">
      <c r="A9" s="116" t="s">
        <v>25</v>
      </c>
      <c r="B9" s="162"/>
      <c r="C9" s="145"/>
      <c r="D9" s="147"/>
      <c r="E9" s="25">
        <v>385310</v>
      </c>
      <c r="F9" s="22">
        <v>27269</v>
      </c>
      <c r="G9" s="20">
        <v>2085</v>
      </c>
      <c r="H9" s="20">
        <v>0</v>
      </c>
      <c r="I9" s="20">
        <v>0</v>
      </c>
      <c r="J9" s="24">
        <f>SUM(F9:I9)</f>
        <v>29354</v>
      </c>
      <c r="K9" s="22">
        <v>28399</v>
      </c>
      <c r="L9" s="25">
        <v>2019</v>
      </c>
      <c r="M9" s="151"/>
      <c r="O9" s="106"/>
      <c r="P9" s="104" t="s">
        <v>26</v>
      </c>
      <c r="Q9" s="104"/>
      <c r="R9" s="108"/>
    </row>
    <row r="10" spans="1:18" ht="22.5" customHeight="1" x14ac:dyDescent="0.15">
      <c r="A10" s="159" t="s">
        <v>27</v>
      </c>
      <c r="B10" s="167"/>
      <c r="C10" s="144">
        <v>14102840</v>
      </c>
      <c r="D10" s="146">
        <v>7142840</v>
      </c>
      <c r="E10" s="148">
        <v>224620</v>
      </c>
      <c r="F10" s="144">
        <v>80070</v>
      </c>
      <c r="G10" s="146">
        <v>6010</v>
      </c>
      <c r="H10" s="146">
        <v>3300</v>
      </c>
      <c r="I10" s="172"/>
      <c r="J10" s="175">
        <f>SUM(F10:I10)</f>
        <v>89380</v>
      </c>
      <c r="K10" s="178">
        <v>79645</v>
      </c>
      <c r="L10" s="148">
        <v>5817</v>
      </c>
      <c r="M10" s="150">
        <f>(O10*1000)/R10</f>
        <v>334.6862342678242</v>
      </c>
      <c r="O10" s="107">
        <f>F10</f>
        <v>80070</v>
      </c>
      <c r="P10" s="103" t="s">
        <v>28</v>
      </c>
      <c r="Q10" s="103"/>
      <c r="R10" s="108">
        <v>239239</v>
      </c>
    </row>
    <row r="11" spans="1:18" ht="22.5" customHeight="1" x14ac:dyDescent="0.15">
      <c r="A11" s="27"/>
      <c r="B11" s="28" t="s">
        <v>29</v>
      </c>
      <c r="C11" s="156"/>
      <c r="D11" s="152"/>
      <c r="E11" s="157"/>
      <c r="F11" s="156"/>
      <c r="G11" s="152"/>
      <c r="H11" s="152"/>
      <c r="I11" s="173"/>
      <c r="J11" s="176"/>
      <c r="K11" s="179"/>
      <c r="L11" s="157"/>
      <c r="M11" s="158"/>
      <c r="O11" s="107"/>
      <c r="P11" s="89"/>
      <c r="Q11" s="90" t="s">
        <v>29</v>
      </c>
      <c r="R11" s="108"/>
    </row>
    <row r="12" spans="1:18" ht="22.5" customHeight="1" x14ac:dyDescent="0.15">
      <c r="A12" s="27"/>
      <c r="B12" s="28" t="s">
        <v>217</v>
      </c>
      <c r="C12" s="156"/>
      <c r="D12" s="152"/>
      <c r="E12" s="157"/>
      <c r="F12" s="156"/>
      <c r="G12" s="152"/>
      <c r="H12" s="152"/>
      <c r="I12" s="173"/>
      <c r="J12" s="176"/>
      <c r="K12" s="179"/>
      <c r="L12" s="157"/>
      <c r="M12" s="158"/>
      <c r="O12" s="107"/>
      <c r="P12" s="89"/>
      <c r="Q12" s="90" t="s">
        <v>30</v>
      </c>
      <c r="R12" s="108"/>
    </row>
    <row r="13" spans="1:18" ht="22.5" customHeight="1" x14ac:dyDescent="0.15">
      <c r="A13" s="27"/>
      <c r="B13" s="28" t="s">
        <v>31</v>
      </c>
      <c r="C13" s="156"/>
      <c r="D13" s="152"/>
      <c r="E13" s="157"/>
      <c r="F13" s="156"/>
      <c r="G13" s="152"/>
      <c r="H13" s="152"/>
      <c r="I13" s="173"/>
      <c r="J13" s="176"/>
      <c r="K13" s="179"/>
      <c r="L13" s="157"/>
      <c r="M13" s="158"/>
      <c r="O13" s="107"/>
      <c r="P13" s="89"/>
      <c r="Q13" s="90" t="s">
        <v>32</v>
      </c>
      <c r="R13" s="108"/>
    </row>
    <row r="14" spans="1:18" ht="22.5" customHeight="1" x14ac:dyDescent="0.15">
      <c r="A14" s="27"/>
      <c r="B14" s="29" t="s">
        <v>33</v>
      </c>
      <c r="C14" s="156"/>
      <c r="D14" s="152"/>
      <c r="E14" s="157"/>
      <c r="F14" s="156"/>
      <c r="G14" s="152"/>
      <c r="H14" s="152"/>
      <c r="I14" s="173"/>
      <c r="J14" s="176"/>
      <c r="K14" s="179"/>
      <c r="L14" s="157"/>
      <c r="M14" s="158"/>
      <c r="O14" s="107"/>
      <c r="P14" s="89"/>
      <c r="Q14" s="90" t="s">
        <v>33</v>
      </c>
      <c r="R14" s="108"/>
    </row>
    <row r="15" spans="1:18" ht="22.5" customHeight="1" x14ac:dyDescent="0.15">
      <c r="A15" s="30"/>
      <c r="B15" s="29" t="s">
        <v>34</v>
      </c>
      <c r="C15" s="156"/>
      <c r="D15" s="152"/>
      <c r="E15" s="157"/>
      <c r="F15" s="156"/>
      <c r="G15" s="152"/>
      <c r="H15" s="152"/>
      <c r="I15" s="173"/>
      <c r="J15" s="176"/>
      <c r="K15" s="179"/>
      <c r="L15" s="157"/>
      <c r="M15" s="158"/>
      <c r="O15" s="107"/>
      <c r="P15" s="89"/>
      <c r="Q15" s="90" t="s">
        <v>34</v>
      </c>
      <c r="R15" s="108"/>
    </row>
    <row r="16" spans="1:18" ht="22.5" customHeight="1" x14ac:dyDescent="0.15">
      <c r="A16" s="30"/>
      <c r="B16" s="31" t="s">
        <v>35</v>
      </c>
      <c r="C16" s="156"/>
      <c r="D16" s="152"/>
      <c r="E16" s="157"/>
      <c r="F16" s="156"/>
      <c r="G16" s="152"/>
      <c r="H16" s="152"/>
      <c r="I16" s="173"/>
      <c r="J16" s="176"/>
      <c r="K16" s="179"/>
      <c r="L16" s="157"/>
      <c r="M16" s="158"/>
      <c r="O16" s="107"/>
      <c r="P16" s="89"/>
      <c r="Q16" s="90" t="s">
        <v>36</v>
      </c>
      <c r="R16" s="108"/>
    </row>
    <row r="17" spans="1:18" ht="22.5" customHeight="1" x14ac:dyDescent="0.15">
      <c r="A17" s="30"/>
      <c r="B17" s="31" t="s">
        <v>37</v>
      </c>
      <c r="C17" s="156"/>
      <c r="D17" s="152"/>
      <c r="E17" s="157"/>
      <c r="F17" s="156"/>
      <c r="G17" s="152"/>
      <c r="H17" s="152"/>
      <c r="I17" s="173"/>
      <c r="J17" s="176"/>
      <c r="K17" s="179"/>
      <c r="L17" s="157"/>
      <c r="M17" s="158"/>
      <c r="O17" s="107"/>
      <c r="P17" s="89"/>
      <c r="Q17" s="90" t="s">
        <v>37</v>
      </c>
      <c r="R17" s="108"/>
    </row>
    <row r="18" spans="1:18" ht="22.5" customHeight="1" x14ac:dyDescent="0.15">
      <c r="A18" s="30"/>
      <c r="B18" s="31" t="s">
        <v>38</v>
      </c>
      <c r="C18" s="156"/>
      <c r="D18" s="152"/>
      <c r="E18" s="157"/>
      <c r="F18" s="156"/>
      <c r="G18" s="152"/>
      <c r="H18" s="152"/>
      <c r="I18" s="173"/>
      <c r="J18" s="176"/>
      <c r="K18" s="179"/>
      <c r="L18" s="157"/>
      <c r="M18" s="158"/>
      <c r="O18" s="107"/>
      <c r="P18" s="89"/>
      <c r="Q18" s="90" t="s">
        <v>38</v>
      </c>
      <c r="R18" s="108"/>
    </row>
    <row r="19" spans="1:18" ht="22.5" customHeight="1" x14ac:dyDescent="0.15">
      <c r="A19" s="27"/>
      <c r="B19" s="28" t="s">
        <v>39</v>
      </c>
      <c r="C19" s="156"/>
      <c r="D19" s="152"/>
      <c r="E19" s="157"/>
      <c r="F19" s="156"/>
      <c r="G19" s="152"/>
      <c r="H19" s="152"/>
      <c r="I19" s="173"/>
      <c r="J19" s="176"/>
      <c r="K19" s="179"/>
      <c r="L19" s="157"/>
      <c r="M19" s="158"/>
      <c r="O19" s="107"/>
      <c r="P19" s="89"/>
      <c r="Q19" s="90" t="s">
        <v>39</v>
      </c>
      <c r="R19" s="108"/>
    </row>
    <row r="20" spans="1:18" ht="22.5" customHeight="1" x14ac:dyDescent="0.15">
      <c r="A20" s="32"/>
      <c r="B20" s="28" t="s">
        <v>40</v>
      </c>
      <c r="C20" s="145"/>
      <c r="D20" s="147"/>
      <c r="E20" s="149"/>
      <c r="F20" s="145"/>
      <c r="G20" s="147"/>
      <c r="H20" s="147"/>
      <c r="I20" s="174"/>
      <c r="J20" s="177"/>
      <c r="K20" s="180"/>
      <c r="L20" s="149"/>
      <c r="M20" s="151"/>
      <c r="O20" s="107"/>
      <c r="P20" s="89"/>
      <c r="Q20" s="90" t="s">
        <v>39</v>
      </c>
      <c r="R20" s="108"/>
    </row>
    <row r="21" spans="1:18" ht="22.5" customHeight="1" x14ac:dyDescent="0.15">
      <c r="A21" s="116" t="s">
        <v>41</v>
      </c>
      <c r="B21" s="162"/>
      <c r="C21" s="144">
        <v>5254643</v>
      </c>
      <c r="D21" s="146">
        <v>910818</v>
      </c>
      <c r="E21" s="25">
        <v>84856</v>
      </c>
      <c r="F21" s="22">
        <v>15240</v>
      </c>
      <c r="G21" s="20">
        <v>1340</v>
      </c>
      <c r="H21" s="20"/>
      <c r="I21" s="20">
        <v>623</v>
      </c>
      <c r="J21" s="24">
        <f>SUM(F21:I21)</f>
        <v>17203</v>
      </c>
      <c r="K21" s="22">
        <v>15222</v>
      </c>
      <c r="L21" s="25">
        <v>1226</v>
      </c>
      <c r="M21" s="150">
        <f t="shared" ref="M21:M52" si="0">(O21*1000)/R21</f>
        <v>193.94869574913258</v>
      </c>
      <c r="O21" s="106">
        <f>SUM(F21:F24)</f>
        <v>29570</v>
      </c>
      <c r="P21" s="104" t="s">
        <v>41</v>
      </c>
      <c r="Q21" s="104"/>
      <c r="R21" s="108">
        <v>152463</v>
      </c>
    </row>
    <row r="22" spans="1:18" ht="22.5" customHeight="1" x14ac:dyDescent="0.15">
      <c r="A22" s="116" t="s">
        <v>42</v>
      </c>
      <c r="B22" s="162"/>
      <c r="C22" s="156"/>
      <c r="D22" s="152"/>
      <c r="E22" s="25">
        <v>33771</v>
      </c>
      <c r="F22" s="22">
        <v>5400</v>
      </c>
      <c r="G22" s="20">
        <v>576</v>
      </c>
      <c r="H22" s="20">
        <v>0</v>
      </c>
      <c r="I22" s="20">
        <v>0</v>
      </c>
      <c r="J22" s="24">
        <f t="shared" ref="J22:J86" si="1">SUM(F22:I22)</f>
        <v>5976</v>
      </c>
      <c r="K22" s="22">
        <v>5400</v>
      </c>
      <c r="L22" s="25">
        <v>560</v>
      </c>
      <c r="M22" s="158" t="e">
        <f t="shared" si="0"/>
        <v>#DIV/0!</v>
      </c>
      <c r="O22" s="106"/>
      <c r="P22" s="104" t="s">
        <v>43</v>
      </c>
      <c r="Q22" s="104"/>
      <c r="R22" s="108"/>
    </row>
    <row r="23" spans="1:18" ht="22.5" customHeight="1" x14ac:dyDescent="0.15">
      <c r="A23" s="116" t="s">
        <v>44</v>
      </c>
      <c r="B23" s="117"/>
      <c r="C23" s="156"/>
      <c r="D23" s="152"/>
      <c r="E23" s="25">
        <v>30400</v>
      </c>
      <c r="F23" s="33">
        <v>3930</v>
      </c>
      <c r="G23" s="34">
        <v>2773</v>
      </c>
      <c r="H23" s="34">
        <v>300</v>
      </c>
      <c r="I23" s="34"/>
      <c r="J23" s="24">
        <f t="shared" si="1"/>
        <v>7003</v>
      </c>
      <c r="K23" s="33">
        <v>4195</v>
      </c>
      <c r="L23" s="35">
        <v>2632</v>
      </c>
      <c r="M23" s="158" t="e">
        <f t="shared" si="0"/>
        <v>#DIV/0!</v>
      </c>
      <c r="O23" s="106"/>
      <c r="P23" s="104" t="s">
        <v>44</v>
      </c>
      <c r="Q23" s="104"/>
      <c r="R23" s="108"/>
    </row>
    <row r="24" spans="1:18" ht="22.5" customHeight="1" x14ac:dyDescent="0.15">
      <c r="A24" s="116" t="s">
        <v>45</v>
      </c>
      <c r="B24" s="171"/>
      <c r="C24" s="145"/>
      <c r="D24" s="147"/>
      <c r="E24" s="25">
        <v>28435</v>
      </c>
      <c r="F24" s="33">
        <v>5000</v>
      </c>
      <c r="G24" s="34">
        <v>543</v>
      </c>
      <c r="H24" s="34"/>
      <c r="I24" s="34"/>
      <c r="J24" s="24">
        <f t="shared" si="1"/>
        <v>5543</v>
      </c>
      <c r="K24" s="33">
        <v>4992</v>
      </c>
      <c r="L24" s="35">
        <v>487</v>
      </c>
      <c r="M24" s="151" t="e">
        <f t="shared" si="0"/>
        <v>#DIV/0!</v>
      </c>
      <c r="O24" s="106"/>
      <c r="P24" s="104" t="s">
        <v>45</v>
      </c>
      <c r="Q24" s="104"/>
      <c r="R24" s="108"/>
    </row>
    <row r="25" spans="1:18" ht="22.5" customHeight="1" x14ac:dyDescent="0.15">
      <c r="A25" s="116" t="s">
        <v>46</v>
      </c>
      <c r="B25" s="117"/>
      <c r="C25" s="22">
        <v>1779375</v>
      </c>
      <c r="D25" s="20">
        <v>347966</v>
      </c>
      <c r="E25" s="25">
        <v>65360</v>
      </c>
      <c r="F25" s="22">
        <v>8500</v>
      </c>
      <c r="G25" s="20">
        <v>982</v>
      </c>
      <c r="H25" s="20">
        <v>210</v>
      </c>
      <c r="I25" s="20">
        <v>791</v>
      </c>
      <c r="J25" s="24">
        <f t="shared" si="1"/>
        <v>10483</v>
      </c>
      <c r="K25" s="22">
        <v>8500</v>
      </c>
      <c r="L25" s="25">
        <v>951</v>
      </c>
      <c r="M25" s="26">
        <f t="shared" si="0"/>
        <v>182.21964970952044</v>
      </c>
      <c r="O25" s="87">
        <f>F25</f>
        <v>8500</v>
      </c>
      <c r="P25" s="104" t="s">
        <v>47</v>
      </c>
      <c r="Q25" s="104"/>
      <c r="R25" s="88">
        <v>46647</v>
      </c>
    </row>
    <row r="26" spans="1:18" ht="22.5" customHeight="1" x14ac:dyDescent="0.15">
      <c r="A26" s="159" t="s">
        <v>48</v>
      </c>
      <c r="B26" s="168"/>
      <c r="C26" s="144">
        <v>4276301</v>
      </c>
      <c r="D26" s="146">
        <v>1335016</v>
      </c>
      <c r="E26" s="148">
        <v>123470</v>
      </c>
      <c r="F26" s="170">
        <v>21048</v>
      </c>
      <c r="G26" s="124">
        <v>2470</v>
      </c>
      <c r="H26" s="124">
        <v>30</v>
      </c>
      <c r="I26" s="124">
        <v>0</v>
      </c>
      <c r="J26" s="127">
        <f>SUM(F26:I26)</f>
        <v>23548</v>
      </c>
      <c r="K26" s="130">
        <v>21158</v>
      </c>
      <c r="L26" s="133">
        <v>2471</v>
      </c>
      <c r="M26" s="150">
        <f>(O26*1000)/R26</f>
        <v>280.56005987277035</v>
      </c>
      <c r="O26" s="106">
        <f>SUM(F26:F44)</f>
        <v>26991</v>
      </c>
      <c r="P26" s="103" t="s">
        <v>49</v>
      </c>
      <c r="Q26" s="103"/>
      <c r="R26" s="108">
        <v>96204</v>
      </c>
    </row>
    <row r="27" spans="1:18" ht="22.5" customHeight="1" x14ac:dyDescent="0.15">
      <c r="A27" s="30"/>
      <c r="B27" s="36" t="s">
        <v>50</v>
      </c>
      <c r="C27" s="156"/>
      <c r="D27" s="152"/>
      <c r="E27" s="157"/>
      <c r="F27" s="131"/>
      <c r="G27" s="125"/>
      <c r="H27" s="125"/>
      <c r="I27" s="125"/>
      <c r="J27" s="128"/>
      <c r="K27" s="131"/>
      <c r="L27" s="134"/>
      <c r="M27" s="158" t="e">
        <f t="shared" si="0"/>
        <v>#DIV/0!</v>
      </c>
      <c r="O27" s="106"/>
      <c r="P27" s="89"/>
      <c r="Q27" s="89" t="s">
        <v>51</v>
      </c>
      <c r="R27" s="108"/>
    </row>
    <row r="28" spans="1:18" ht="22.5" customHeight="1" x14ac:dyDescent="0.15">
      <c r="A28" s="30"/>
      <c r="B28" s="36" t="s">
        <v>52</v>
      </c>
      <c r="C28" s="156"/>
      <c r="D28" s="152"/>
      <c r="E28" s="157"/>
      <c r="F28" s="131"/>
      <c r="G28" s="125"/>
      <c r="H28" s="125"/>
      <c r="I28" s="125"/>
      <c r="J28" s="128"/>
      <c r="K28" s="131"/>
      <c r="L28" s="134"/>
      <c r="M28" s="158" t="e">
        <f t="shared" si="0"/>
        <v>#DIV/0!</v>
      </c>
      <c r="O28" s="106"/>
      <c r="P28" s="89"/>
      <c r="Q28" s="89" t="s">
        <v>53</v>
      </c>
      <c r="R28" s="108"/>
    </row>
    <row r="29" spans="1:18" ht="22.5" customHeight="1" x14ac:dyDescent="0.15">
      <c r="A29" s="30"/>
      <c r="B29" s="36" t="s">
        <v>54</v>
      </c>
      <c r="C29" s="156"/>
      <c r="D29" s="152"/>
      <c r="E29" s="157"/>
      <c r="F29" s="131"/>
      <c r="G29" s="125"/>
      <c r="H29" s="125"/>
      <c r="I29" s="125"/>
      <c r="J29" s="128"/>
      <c r="K29" s="131"/>
      <c r="L29" s="134"/>
      <c r="M29" s="158" t="e">
        <f t="shared" si="0"/>
        <v>#DIV/0!</v>
      </c>
      <c r="O29" s="106"/>
      <c r="P29" s="89"/>
      <c r="Q29" s="89" t="s">
        <v>55</v>
      </c>
      <c r="R29" s="108"/>
    </row>
    <row r="30" spans="1:18" ht="22.5" customHeight="1" x14ac:dyDescent="0.15">
      <c r="A30" s="30"/>
      <c r="B30" s="36" t="s">
        <v>56</v>
      </c>
      <c r="C30" s="156"/>
      <c r="D30" s="152"/>
      <c r="E30" s="157"/>
      <c r="F30" s="131"/>
      <c r="G30" s="125"/>
      <c r="H30" s="125"/>
      <c r="I30" s="125"/>
      <c r="J30" s="128"/>
      <c r="K30" s="131"/>
      <c r="L30" s="134"/>
      <c r="M30" s="158" t="e">
        <f t="shared" si="0"/>
        <v>#DIV/0!</v>
      </c>
      <c r="O30" s="106"/>
      <c r="P30" s="89"/>
      <c r="Q30" s="89" t="s">
        <v>57</v>
      </c>
      <c r="R30" s="108"/>
    </row>
    <row r="31" spans="1:18" ht="22.5" customHeight="1" x14ac:dyDescent="0.15">
      <c r="A31" s="30"/>
      <c r="B31" s="36" t="s">
        <v>58</v>
      </c>
      <c r="C31" s="156"/>
      <c r="D31" s="152"/>
      <c r="E31" s="157"/>
      <c r="F31" s="131"/>
      <c r="G31" s="125"/>
      <c r="H31" s="125"/>
      <c r="I31" s="125"/>
      <c r="J31" s="128"/>
      <c r="K31" s="131"/>
      <c r="L31" s="134"/>
      <c r="M31" s="158" t="e">
        <f t="shared" si="0"/>
        <v>#DIV/0!</v>
      </c>
      <c r="O31" s="106"/>
      <c r="P31" s="89"/>
      <c r="Q31" s="89" t="s">
        <v>59</v>
      </c>
      <c r="R31" s="108"/>
    </row>
    <row r="32" spans="1:18" ht="22.5" customHeight="1" x14ac:dyDescent="0.15">
      <c r="A32" s="30"/>
      <c r="B32" s="38" t="s">
        <v>60</v>
      </c>
      <c r="C32" s="156"/>
      <c r="D32" s="152"/>
      <c r="E32" s="157"/>
      <c r="F32" s="131"/>
      <c r="G32" s="125"/>
      <c r="H32" s="125"/>
      <c r="I32" s="125"/>
      <c r="J32" s="128"/>
      <c r="K32" s="131"/>
      <c r="L32" s="134"/>
      <c r="M32" s="158" t="e">
        <f t="shared" si="0"/>
        <v>#DIV/0!</v>
      </c>
      <c r="O32" s="106"/>
      <c r="P32" s="89"/>
      <c r="Q32" s="89" t="s">
        <v>61</v>
      </c>
      <c r="R32" s="108"/>
    </row>
    <row r="33" spans="1:18" ht="22.5" customHeight="1" x14ac:dyDescent="0.15">
      <c r="A33" s="30"/>
      <c r="B33" s="36" t="s">
        <v>62</v>
      </c>
      <c r="C33" s="156"/>
      <c r="D33" s="152"/>
      <c r="E33" s="157"/>
      <c r="F33" s="131"/>
      <c r="G33" s="125"/>
      <c r="H33" s="125"/>
      <c r="I33" s="125"/>
      <c r="J33" s="128"/>
      <c r="K33" s="131"/>
      <c r="L33" s="134"/>
      <c r="M33" s="158" t="e">
        <f t="shared" si="0"/>
        <v>#DIV/0!</v>
      </c>
      <c r="O33" s="106"/>
      <c r="P33" s="89"/>
      <c r="Q33" s="89" t="s">
        <v>63</v>
      </c>
      <c r="R33" s="108"/>
    </row>
    <row r="34" spans="1:18" ht="22.5" customHeight="1" x14ac:dyDescent="0.15">
      <c r="A34" s="30"/>
      <c r="B34" s="36" t="s">
        <v>64</v>
      </c>
      <c r="C34" s="156"/>
      <c r="D34" s="152"/>
      <c r="E34" s="157"/>
      <c r="F34" s="131"/>
      <c r="G34" s="125"/>
      <c r="H34" s="125"/>
      <c r="I34" s="125"/>
      <c r="J34" s="128"/>
      <c r="K34" s="131"/>
      <c r="L34" s="134"/>
      <c r="M34" s="158" t="e">
        <f t="shared" si="0"/>
        <v>#DIV/0!</v>
      </c>
      <c r="O34" s="106"/>
      <c r="P34" s="89"/>
      <c r="Q34" s="89" t="s">
        <v>65</v>
      </c>
      <c r="R34" s="108"/>
    </row>
    <row r="35" spans="1:18" ht="22.5" customHeight="1" x14ac:dyDescent="0.15">
      <c r="A35" s="30"/>
      <c r="B35" s="38" t="s">
        <v>66</v>
      </c>
      <c r="C35" s="156"/>
      <c r="D35" s="152"/>
      <c r="E35" s="157"/>
      <c r="F35" s="131"/>
      <c r="G35" s="125"/>
      <c r="H35" s="125"/>
      <c r="I35" s="125"/>
      <c r="J35" s="128"/>
      <c r="K35" s="131"/>
      <c r="L35" s="134"/>
      <c r="M35" s="158" t="e">
        <f t="shared" si="0"/>
        <v>#DIV/0!</v>
      </c>
      <c r="O35" s="106"/>
      <c r="P35" s="89"/>
      <c r="Q35" s="89" t="s">
        <v>67</v>
      </c>
      <c r="R35" s="108"/>
    </row>
    <row r="36" spans="1:18" ht="22.5" customHeight="1" x14ac:dyDescent="0.15">
      <c r="A36" s="30"/>
      <c r="B36" s="36" t="s">
        <v>68</v>
      </c>
      <c r="C36" s="156"/>
      <c r="D36" s="152"/>
      <c r="E36" s="157"/>
      <c r="F36" s="131"/>
      <c r="G36" s="125"/>
      <c r="H36" s="125"/>
      <c r="I36" s="125"/>
      <c r="J36" s="128"/>
      <c r="K36" s="131"/>
      <c r="L36" s="134"/>
      <c r="M36" s="158" t="e">
        <f t="shared" si="0"/>
        <v>#DIV/0!</v>
      </c>
      <c r="O36" s="106"/>
      <c r="P36" s="89"/>
      <c r="Q36" s="89" t="s">
        <v>69</v>
      </c>
      <c r="R36" s="108"/>
    </row>
    <row r="37" spans="1:18" ht="22.5" customHeight="1" x14ac:dyDescent="0.15">
      <c r="A37" s="30"/>
      <c r="B37" s="36" t="s">
        <v>70</v>
      </c>
      <c r="C37" s="156"/>
      <c r="D37" s="152"/>
      <c r="E37" s="157"/>
      <c r="F37" s="131"/>
      <c r="G37" s="125"/>
      <c r="H37" s="125"/>
      <c r="I37" s="125"/>
      <c r="J37" s="128"/>
      <c r="K37" s="131"/>
      <c r="L37" s="134"/>
      <c r="M37" s="158" t="e">
        <f t="shared" si="0"/>
        <v>#DIV/0!</v>
      </c>
      <c r="O37" s="106"/>
      <c r="P37" s="89"/>
      <c r="Q37" s="89" t="s">
        <v>71</v>
      </c>
      <c r="R37" s="108"/>
    </row>
    <row r="38" spans="1:18" ht="22.5" customHeight="1" x14ac:dyDescent="0.15">
      <c r="A38" s="30"/>
      <c r="B38" s="36" t="s">
        <v>72</v>
      </c>
      <c r="C38" s="156"/>
      <c r="D38" s="152"/>
      <c r="E38" s="157"/>
      <c r="F38" s="131"/>
      <c r="G38" s="125"/>
      <c r="H38" s="125"/>
      <c r="I38" s="125"/>
      <c r="J38" s="128"/>
      <c r="K38" s="131"/>
      <c r="L38" s="134"/>
      <c r="M38" s="158" t="e">
        <f t="shared" si="0"/>
        <v>#DIV/0!</v>
      </c>
      <c r="O38" s="106"/>
      <c r="P38" s="89"/>
      <c r="Q38" s="89" t="s">
        <v>73</v>
      </c>
      <c r="R38" s="108"/>
    </row>
    <row r="39" spans="1:18" ht="22.5" customHeight="1" x14ac:dyDescent="0.15">
      <c r="A39" s="30"/>
      <c r="B39" s="38" t="s">
        <v>74</v>
      </c>
      <c r="C39" s="156"/>
      <c r="D39" s="152"/>
      <c r="E39" s="157"/>
      <c r="F39" s="131"/>
      <c r="G39" s="125"/>
      <c r="H39" s="125"/>
      <c r="I39" s="125"/>
      <c r="J39" s="128"/>
      <c r="K39" s="131"/>
      <c r="L39" s="134"/>
      <c r="M39" s="158" t="e">
        <f t="shared" si="0"/>
        <v>#DIV/0!</v>
      </c>
      <c r="O39" s="106"/>
      <c r="P39" s="89"/>
      <c r="Q39" s="89" t="s">
        <v>75</v>
      </c>
      <c r="R39" s="108"/>
    </row>
    <row r="40" spans="1:18" ht="22.5" customHeight="1" x14ac:dyDescent="0.15">
      <c r="A40" s="30"/>
      <c r="B40" s="36" t="s">
        <v>76</v>
      </c>
      <c r="C40" s="156"/>
      <c r="D40" s="152"/>
      <c r="E40" s="157"/>
      <c r="F40" s="131"/>
      <c r="G40" s="125"/>
      <c r="H40" s="125"/>
      <c r="I40" s="125"/>
      <c r="J40" s="128"/>
      <c r="K40" s="131"/>
      <c r="L40" s="134"/>
      <c r="M40" s="158" t="e">
        <f t="shared" si="0"/>
        <v>#DIV/0!</v>
      </c>
      <c r="O40" s="106"/>
      <c r="P40" s="89"/>
      <c r="Q40" s="89" t="s">
        <v>77</v>
      </c>
      <c r="R40" s="108"/>
    </row>
    <row r="41" spans="1:18" ht="22.5" customHeight="1" x14ac:dyDescent="0.15">
      <c r="A41" s="30"/>
      <c r="B41" s="36" t="s">
        <v>78</v>
      </c>
      <c r="C41" s="156"/>
      <c r="D41" s="152"/>
      <c r="E41" s="157"/>
      <c r="F41" s="131"/>
      <c r="G41" s="125"/>
      <c r="H41" s="125"/>
      <c r="I41" s="125"/>
      <c r="J41" s="128"/>
      <c r="K41" s="131"/>
      <c r="L41" s="134"/>
      <c r="M41" s="158" t="e">
        <f t="shared" si="0"/>
        <v>#DIV/0!</v>
      </c>
      <c r="O41" s="106"/>
      <c r="P41" s="89"/>
      <c r="Q41" s="89" t="s">
        <v>74</v>
      </c>
      <c r="R41" s="108"/>
    </row>
    <row r="42" spans="1:18" ht="22.5" customHeight="1" x14ac:dyDescent="0.15">
      <c r="A42" s="32"/>
      <c r="B42" s="38" t="s">
        <v>79</v>
      </c>
      <c r="C42" s="156"/>
      <c r="D42" s="152"/>
      <c r="E42" s="157"/>
      <c r="F42" s="132"/>
      <c r="G42" s="126"/>
      <c r="H42" s="126"/>
      <c r="I42" s="126"/>
      <c r="J42" s="129"/>
      <c r="K42" s="132"/>
      <c r="L42" s="135"/>
      <c r="M42" s="158" t="e">
        <f t="shared" si="0"/>
        <v>#DIV/0!</v>
      </c>
      <c r="O42" s="106"/>
      <c r="P42" s="89"/>
      <c r="Q42" s="89" t="s">
        <v>80</v>
      </c>
      <c r="R42" s="108"/>
    </row>
    <row r="43" spans="1:18" ht="22.5" customHeight="1" x14ac:dyDescent="0.15">
      <c r="A43" s="159" t="s">
        <v>81</v>
      </c>
      <c r="B43" s="168"/>
      <c r="C43" s="156"/>
      <c r="D43" s="152"/>
      <c r="E43" s="157"/>
      <c r="F43" s="22">
        <v>5100</v>
      </c>
      <c r="G43" s="20">
        <v>1016</v>
      </c>
      <c r="H43" s="20">
        <v>50</v>
      </c>
      <c r="I43" s="20"/>
      <c r="J43" s="24">
        <f t="shared" si="1"/>
        <v>6166</v>
      </c>
      <c r="K43" s="22">
        <v>5162</v>
      </c>
      <c r="L43" s="25">
        <v>1048</v>
      </c>
      <c r="M43" s="158" t="e">
        <f t="shared" si="0"/>
        <v>#DIV/0!</v>
      </c>
      <c r="O43" s="106"/>
      <c r="P43" s="89"/>
      <c r="Q43" s="89" t="s">
        <v>82</v>
      </c>
      <c r="R43" s="108"/>
    </row>
    <row r="44" spans="1:18" ht="22.5" customHeight="1" x14ac:dyDescent="0.15">
      <c r="A44" s="159" t="s">
        <v>83</v>
      </c>
      <c r="B44" s="168"/>
      <c r="C44" s="145"/>
      <c r="D44" s="147"/>
      <c r="E44" s="149"/>
      <c r="F44" s="22">
        <v>843</v>
      </c>
      <c r="G44" s="20">
        <v>467</v>
      </c>
      <c r="H44" s="20">
        <v>0</v>
      </c>
      <c r="I44" s="20">
        <v>0</v>
      </c>
      <c r="J44" s="24">
        <f t="shared" si="1"/>
        <v>1310</v>
      </c>
      <c r="K44" s="22">
        <v>1257</v>
      </c>
      <c r="L44" s="25">
        <v>552</v>
      </c>
      <c r="M44" s="151" t="e">
        <f t="shared" si="0"/>
        <v>#DIV/0!</v>
      </c>
      <c r="O44" s="106"/>
      <c r="P44" s="89"/>
      <c r="Q44" s="89" t="s">
        <v>84</v>
      </c>
      <c r="R44" s="108"/>
    </row>
    <row r="45" spans="1:18" ht="22.5" customHeight="1" x14ac:dyDescent="0.15">
      <c r="A45" s="159" t="s">
        <v>85</v>
      </c>
      <c r="B45" s="168"/>
      <c r="C45" s="144">
        <v>1883438</v>
      </c>
      <c r="D45" s="146">
        <v>674092</v>
      </c>
      <c r="E45" s="40">
        <v>35039</v>
      </c>
      <c r="F45" s="22">
        <v>8200</v>
      </c>
      <c r="G45" s="20">
        <v>1006</v>
      </c>
      <c r="H45" s="20">
        <v>420</v>
      </c>
      <c r="I45" s="20"/>
      <c r="J45" s="24">
        <f t="shared" si="1"/>
        <v>9626</v>
      </c>
      <c r="K45" s="22">
        <v>8500</v>
      </c>
      <c r="L45" s="25">
        <v>938</v>
      </c>
      <c r="M45" s="150">
        <f t="shared" si="0"/>
        <v>172.22303404797194</v>
      </c>
      <c r="O45" s="106">
        <f>SUM(F45:F46)</f>
        <v>8250</v>
      </c>
      <c r="P45" s="103" t="s">
        <v>85</v>
      </c>
      <c r="Q45" s="103"/>
      <c r="R45" s="108">
        <v>47903</v>
      </c>
    </row>
    <row r="46" spans="1:18" ht="22.5" customHeight="1" x14ac:dyDescent="0.15">
      <c r="A46" s="27"/>
      <c r="B46" s="41" t="s">
        <v>86</v>
      </c>
      <c r="C46" s="145"/>
      <c r="D46" s="147"/>
      <c r="E46" s="25">
        <v>12458</v>
      </c>
      <c r="F46" s="22">
        <v>50</v>
      </c>
      <c r="G46" s="20">
        <v>76</v>
      </c>
      <c r="H46" s="20">
        <v>0</v>
      </c>
      <c r="I46" s="20">
        <v>0</v>
      </c>
      <c r="J46" s="24">
        <f t="shared" si="1"/>
        <v>126</v>
      </c>
      <c r="K46" s="22">
        <v>50</v>
      </c>
      <c r="L46" s="25">
        <v>71</v>
      </c>
      <c r="M46" s="151" t="e">
        <f t="shared" si="0"/>
        <v>#DIV/0!</v>
      </c>
      <c r="O46" s="106"/>
      <c r="P46" s="89"/>
      <c r="Q46" s="91" t="s">
        <v>86</v>
      </c>
      <c r="R46" s="108"/>
    </row>
    <row r="47" spans="1:18" ht="22.5" customHeight="1" x14ac:dyDescent="0.15">
      <c r="A47" s="116" t="s">
        <v>87</v>
      </c>
      <c r="B47" s="117"/>
      <c r="C47" s="22">
        <v>2686059</v>
      </c>
      <c r="D47" s="20">
        <v>857573</v>
      </c>
      <c r="E47" s="25">
        <v>51344</v>
      </c>
      <c r="F47" s="22">
        <v>8233</v>
      </c>
      <c r="G47" s="20">
        <v>1227</v>
      </c>
      <c r="H47" s="20">
        <v>525</v>
      </c>
      <c r="I47" s="20">
        <v>1015</v>
      </c>
      <c r="J47" s="24">
        <f t="shared" si="1"/>
        <v>11000</v>
      </c>
      <c r="K47" s="22">
        <v>10161</v>
      </c>
      <c r="L47" s="25"/>
      <c r="M47" s="26">
        <f t="shared" si="0"/>
        <v>167.88336052202283</v>
      </c>
      <c r="O47" s="87">
        <f>F47</f>
        <v>8233</v>
      </c>
      <c r="P47" s="104" t="s">
        <v>87</v>
      </c>
      <c r="Q47" s="104"/>
      <c r="R47" s="88">
        <v>49040</v>
      </c>
    </row>
    <row r="48" spans="1:18" ht="22.5" customHeight="1" x14ac:dyDescent="0.15">
      <c r="A48" s="116" t="s">
        <v>88</v>
      </c>
      <c r="B48" s="117"/>
      <c r="C48" s="22">
        <v>1448501</v>
      </c>
      <c r="D48" s="20">
        <v>425319</v>
      </c>
      <c r="E48" s="25">
        <v>61102</v>
      </c>
      <c r="F48" s="22">
        <v>9000</v>
      </c>
      <c r="G48" s="20">
        <v>1144</v>
      </c>
      <c r="H48" s="20">
        <v>0</v>
      </c>
      <c r="I48" s="20">
        <v>0</v>
      </c>
      <c r="J48" s="24">
        <f t="shared" si="1"/>
        <v>10144</v>
      </c>
      <c r="K48" s="22">
        <v>10019</v>
      </c>
      <c r="L48" s="25">
        <v>1385</v>
      </c>
      <c r="M48" s="26">
        <f t="shared" si="0"/>
        <v>221.2661339889367</v>
      </c>
      <c r="O48" s="87">
        <f>F48</f>
        <v>9000</v>
      </c>
      <c r="P48" s="104" t="s">
        <v>88</v>
      </c>
      <c r="Q48" s="104"/>
      <c r="R48" s="88">
        <v>40675</v>
      </c>
    </row>
    <row r="49" spans="1:18" ht="22.5" customHeight="1" x14ac:dyDescent="0.15">
      <c r="A49" s="166" t="s">
        <v>89</v>
      </c>
      <c r="B49" s="169"/>
      <c r="C49" s="144">
        <v>2864233</v>
      </c>
      <c r="D49" s="146">
        <v>922686</v>
      </c>
      <c r="E49" s="25">
        <v>103581</v>
      </c>
      <c r="F49" s="22">
        <v>7260</v>
      </c>
      <c r="G49" s="20">
        <v>772</v>
      </c>
      <c r="H49" s="20">
        <v>505</v>
      </c>
      <c r="I49" s="20">
        <v>12</v>
      </c>
      <c r="J49" s="24">
        <f t="shared" si="1"/>
        <v>8549</v>
      </c>
      <c r="K49" s="22">
        <v>7236</v>
      </c>
      <c r="L49" s="25">
        <v>650</v>
      </c>
      <c r="M49" s="150">
        <f t="shared" si="0"/>
        <v>149.34325878987357</v>
      </c>
      <c r="O49" s="106">
        <f>SUM(F49:F50)</f>
        <v>9710</v>
      </c>
      <c r="P49" s="104" t="s">
        <v>89</v>
      </c>
      <c r="Q49" s="104"/>
      <c r="R49" s="108">
        <v>65018</v>
      </c>
    </row>
    <row r="50" spans="1:18" ht="22.5" customHeight="1" x14ac:dyDescent="0.15">
      <c r="A50" s="166" t="s">
        <v>90</v>
      </c>
      <c r="B50" s="167"/>
      <c r="C50" s="145"/>
      <c r="D50" s="147"/>
      <c r="E50" s="42">
        <v>16839</v>
      </c>
      <c r="F50" s="22">
        <v>2450</v>
      </c>
      <c r="G50" s="20">
        <v>300</v>
      </c>
      <c r="H50" s="20">
        <v>250</v>
      </c>
      <c r="I50" s="20"/>
      <c r="J50" s="43">
        <f t="shared" si="1"/>
        <v>3000</v>
      </c>
      <c r="K50" s="22">
        <v>2081</v>
      </c>
      <c r="L50" s="25">
        <v>224</v>
      </c>
      <c r="M50" s="151" t="e">
        <f t="shared" si="0"/>
        <v>#DIV/0!</v>
      </c>
      <c r="O50" s="106"/>
      <c r="P50" s="104" t="s">
        <v>90</v>
      </c>
      <c r="Q50" s="104"/>
      <c r="R50" s="108"/>
    </row>
    <row r="51" spans="1:18" ht="22.5" customHeight="1" x14ac:dyDescent="0.15">
      <c r="A51" s="159" t="s">
        <v>91</v>
      </c>
      <c r="B51" s="168"/>
      <c r="C51" s="144">
        <v>1639475</v>
      </c>
      <c r="D51" s="146">
        <v>414727</v>
      </c>
      <c r="E51" s="148">
        <v>13220</v>
      </c>
      <c r="F51" s="144">
        <v>7785</v>
      </c>
      <c r="G51" s="146">
        <v>1220</v>
      </c>
      <c r="H51" s="146">
        <v>300</v>
      </c>
      <c r="I51" s="146">
        <v>585</v>
      </c>
      <c r="J51" s="153">
        <f t="shared" si="1"/>
        <v>9890</v>
      </c>
      <c r="K51" s="144">
        <v>7209</v>
      </c>
      <c r="L51" s="148">
        <v>1220</v>
      </c>
      <c r="M51" s="150">
        <f t="shared" si="0"/>
        <v>244.35795222700023</v>
      </c>
      <c r="O51" s="92">
        <f>F51</f>
        <v>7785</v>
      </c>
      <c r="P51" s="103" t="s">
        <v>91</v>
      </c>
      <c r="Q51" s="103"/>
      <c r="R51" s="108">
        <v>31859</v>
      </c>
    </row>
    <row r="52" spans="1:18" ht="22.5" customHeight="1" x14ac:dyDescent="0.15">
      <c r="A52" s="27"/>
      <c r="B52" s="38" t="s">
        <v>92</v>
      </c>
      <c r="C52" s="156"/>
      <c r="D52" s="152"/>
      <c r="E52" s="157"/>
      <c r="F52" s="156"/>
      <c r="G52" s="152"/>
      <c r="H52" s="152"/>
      <c r="I52" s="152"/>
      <c r="J52" s="154">
        <f t="shared" si="1"/>
        <v>0</v>
      </c>
      <c r="K52" s="156"/>
      <c r="L52" s="157"/>
      <c r="M52" s="158" t="e">
        <f t="shared" si="0"/>
        <v>#DIV/0!</v>
      </c>
      <c r="O52" s="92">
        <f>F52</f>
        <v>0</v>
      </c>
      <c r="P52" s="89"/>
      <c r="Q52" s="91" t="s">
        <v>92</v>
      </c>
      <c r="R52" s="108"/>
    </row>
    <row r="53" spans="1:18" ht="22.5" customHeight="1" x14ac:dyDescent="0.15">
      <c r="A53" s="27"/>
      <c r="B53" s="41" t="s">
        <v>93</v>
      </c>
      <c r="C53" s="145"/>
      <c r="D53" s="147"/>
      <c r="E53" s="149"/>
      <c r="F53" s="145"/>
      <c r="G53" s="147"/>
      <c r="H53" s="147"/>
      <c r="I53" s="147"/>
      <c r="J53" s="155">
        <f t="shared" si="1"/>
        <v>0</v>
      </c>
      <c r="K53" s="145"/>
      <c r="L53" s="149"/>
      <c r="M53" s="151" t="e">
        <f t="shared" ref="M53:M86" si="2">(O53*1000)/R53</f>
        <v>#DIV/0!</v>
      </c>
      <c r="O53" s="92">
        <f>F53</f>
        <v>0</v>
      </c>
      <c r="P53" s="89"/>
      <c r="Q53" s="91" t="s">
        <v>93</v>
      </c>
      <c r="R53" s="108"/>
    </row>
    <row r="54" spans="1:18" ht="22.5" customHeight="1" x14ac:dyDescent="0.15">
      <c r="A54" s="159" t="s">
        <v>94</v>
      </c>
      <c r="B54" s="160"/>
      <c r="C54" s="144">
        <v>1373108</v>
      </c>
      <c r="D54" s="146">
        <v>245945</v>
      </c>
      <c r="E54" s="148">
        <v>87277</v>
      </c>
      <c r="F54" s="22">
        <v>7414</v>
      </c>
      <c r="G54" s="20">
        <v>842</v>
      </c>
      <c r="H54" s="44">
        <v>194</v>
      </c>
      <c r="I54" s="44">
        <v>1717</v>
      </c>
      <c r="J54" s="45">
        <f t="shared" si="1"/>
        <v>10167</v>
      </c>
      <c r="K54" s="22">
        <v>8204</v>
      </c>
      <c r="L54" s="25">
        <v>863</v>
      </c>
      <c r="M54" s="150">
        <f t="shared" si="2"/>
        <v>201.06049650518196</v>
      </c>
      <c r="O54" s="106">
        <f>SUM(F54:F57)</f>
        <v>8342</v>
      </c>
      <c r="P54" s="103" t="s">
        <v>94</v>
      </c>
      <c r="Q54" s="103"/>
      <c r="R54" s="108">
        <v>41490</v>
      </c>
    </row>
    <row r="55" spans="1:18" ht="22.5" customHeight="1" x14ac:dyDescent="0.15">
      <c r="A55" s="30"/>
      <c r="B55" s="39" t="s">
        <v>95</v>
      </c>
      <c r="C55" s="156"/>
      <c r="D55" s="152"/>
      <c r="E55" s="157"/>
      <c r="F55" s="46">
        <v>194</v>
      </c>
      <c r="G55" s="20">
        <v>24</v>
      </c>
      <c r="H55" s="47"/>
      <c r="I55" s="47"/>
      <c r="J55" s="48">
        <f t="shared" si="1"/>
        <v>218</v>
      </c>
      <c r="K55" s="46">
        <v>143</v>
      </c>
      <c r="L55" s="49">
        <v>18</v>
      </c>
      <c r="M55" s="158" t="e">
        <f t="shared" si="2"/>
        <v>#DIV/0!</v>
      </c>
      <c r="O55" s="106"/>
      <c r="P55" s="89"/>
      <c r="Q55" s="91" t="s">
        <v>95</v>
      </c>
      <c r="R55" s="108"/>
    </row>
    <row r="56" spans="1:18" ht="22.5" customHeight="1" x14ac:dyDescent="0.15">
      <c r="A56" s="30"/>
      <c r="B56" s="37" t="s">
        <v>96</v>
      </c>
      <c r="C56" s="156"/>
      <c r="D56" s="152"/>
      <c r="E56" s="157"/>
      <c r="F56" s="50">
        <v>194</v>
      </c>
      <c r="G56" s="51">
        <v>22</v>
      </c>
      <c r="H56" s="47"/>
      <c r="I56" s="47"/>
      <c r="J56" s="48">
        <f t="shared" si="1"/>
        <v>216</v>
      </c>
      <c r="K56" s="50">
        <v>143</v>
      </c>
      <c r="L56" s="40">
        <v>18</v>
      </c>
      <c r="M56" s="158" t="e">
        <f t="shared" si="2"/>
        <v>#DIV/0!</v>
      </c>
      <c r="O56" s="106"/>
      <c r="P56" s="89"/>
      <c r="Q56" s="91" t="s">
        <v>96</v>
      </c>
      <c r="R56" s="108"/>
    </row>
    <row r="57" spans="1:18" ht="22.5" customHeight="1" x14ac:dyDescent="0.15">
      <c r="A57" s="32"/>
      <c r="B57" s="37" t="s">
        <v>97</v>
      </c>
      <c r="C57" s="145"/>
      <c r="D57" s="147"/>
      <c r="E57" s="149"/>
      <c r="F57" s="22">
        <v>540</v>
      </c>
      <c r="G57" s="20">
        <v>30</v>
      </c>
      <c r="H57" s="47"/>
      <c r="I57" s="47"/>
      <c r="J57" s="48">
        <f t="shared" si="1"/>
        <v>570</v>
      </c>
      <c r="K57" s="22">
        <v>758</v>
      </c>
      <c r="L57" s="25">
        <v>44</v>
      </c>
      <c r="M57" s="151" t="e">
        <f t="shared" si="2"/>
        <v>#DIV/0!</v>
      </c>
      <c r="O57" s="106"/>
      <c r="P57" s="89"/>
      <c r="Q57" s="89" t="s">
        <v>97</v>
      </c>
      <c r="R57" s="108"/>
    </row>
    <row r="58" spans="1:18" ht="22.5" customHeight="1" x14ac:dyDescent="0.15">
      <c r="A58" s="161" t="s">
        <v>98</v>
      </c>
      <c r="B58" s="160"/>
      <c r="C58" s="22">
        <v>1609378</v>
      </c>
      <c r="D58" s="20">
        <v>76994</v>
      </c>
      <c r="E58" s="25">
        <v>38002</v>
      </c>
      <c r="F58" s="22">
        <v>6888</v>
      </c>
      <c r="G58" s="20">
        <v>708</v>
      </c>
      <c r="H58" s="20">
        <v>200</v>
      </c>
      <c r="I58" s="20">
        <v>4949</v>
      </c>
      <c r="J58" s="24">
        <f t="shared" si="1"/>
        <v>12745</v>
      </c>
      <c r="K58" s="22">
        <v>6522</v>
      </c>
      <c r="L58" s="25">
        <v>936</v>
      </c>
      <c r="M58" s="26">
        <f t="shared" si="2"/>
        <v>271.55529272619754</v>
      </c>
      <c r="O58" s="87">
        <f>F58</f>
        <v>6888</v>
      </c>
      <c r="P58" s="103" t="s">
        <v>99</v>
      </c>
      <c r="Q58" s="103"/>
      <c r="R58" s="88">
        <v>25365</v>
      </c>
    </row>
    <row r="59" spans="1:18" ht="22.5" customHeight="1" x14ac:dyDescent="0.15">
      <c r="A59" s="161" t="s">
        <v>100</v>
      </c>
      <c r="B59" s="160"/>
      <c r="C59" s="22">
        <v>1314375</v>
      </c>
      <c r="D59" s="20">
        <v>237860</v>
      </c>
      <c r="E59" s="25">
        <v>30470</v>
      </c>
      <c r="F59" s="22">
        <v>3900</v>
      </c>
      <c r="G59" s="20">
        <v>607</v>
      </c>
      <c r="H59" s="20">
        <v>55</v>
      </c>
      <c r="I59" s="20"/>
      <c r="J59" s="24">
        <f t="shared" si="1"/>
        <v>4562</v>
      </c>
      <c r="K59" s="22">
        <v>4051</v>
      </c>
      <c r="L59" s="25">
        <v>578</v>
      </c>
      <c r="M59" s="26">
        <f t="shared" si="2"/>
        <v>204.78890989287964</v>
      </c>
      <c r="O59" s="87">
        <f>F59</f>
        <v>3900</v>
      </c>
      <c r="P59" s="103" t="s">
        <v>101</v>
      </c>
      <c r="Q59" s="103"/>
      <c r="R59" s="88">
        <v>19044</v>
      </c>
    </row>
    <row r="60" spans="1:18" ht="22.5" customHeight="1" x14ac:dyDescent="0.15">
      <c r="A60" s="161" t="s">
        <v>102</v>
      </c>
      <c r="B60" s="162"/>
      <c r="C60" s="22">
        <v>3418416</v>
      </c>
      <c r="D60" s="20">
        <v>712814</v>
      </c>
      <c r="E60" s="25">
        <v>50767</v>
      </c>
      <c r="F60" s="22">
        <v>9094</v>
      </c>
      <c r="G60" s="20">
        <v>1431</v>
      </c>
      <c r="H60" s="20">
        <v>66</v>
      </c>
      <c r="I60" s="20">
        <v>0</v>
      </c>
      <c r="J60" s="24">
        <f t="shared" si="1"/>
        <v>10591</v>
      </c>
      <c r="K60" s="22">
        <v>9996</v>
      </c>
      <c r="L60" s="25">
        <v>1409</v>
      </c>
      <c r="M60" s="26">
        <f t="shared" si="2"/>
        <v>162.94278905592088</v>
      </c>
      <c r="O60" s="87">
        <f>F60</f>
        <v>9094</v>
      </c>
      <c r="P60" s="103" t="s">
        <v>103</v>
      </c>
      <c r="Q60" s="103"/>
      <c r="R60" s="88">
        <v>55811</v>
      </c>
    </row>
    <row r="61" spans="1:18" ht="22.5" customHeight="1" x14ac:dyDescent="0.15">
      <c r="A61" s="159" t="s">
        <v>104</v>
      </c>
      <c r="B61" s="162"/>
      <c r="C61" s="144">
        <v>3314838</v>
      </c>
      <c r="D61" s="146">
        <v>973660</v>
      </c>
      <c r="E61" s="148">
        <v>224753</v>
      </c>
      <c r="F61" s="144">
        <v>27776</v>
      </c>
      <c r="G61" s="146">
        <v>5410</v>
      </c>
      <c r="H61" s="146">
        <v>2224</v>
      </c>
      <c r="I61" s="146">
        <v>0</v>
      </c>
      <c r="J61" s="153">
        <f t="shared" si="1"/>
        <v>35410</v>
      </c>
      <c r="K61" s="144">
        <v>27697</v>
      </c>
      <c r="L61" s="148">
        <v>5196</v>
      </c>
      <c r="M61" s="163">
        <f t="shared" si="2"/>
        <v>417.0445331972013</v>
      </c>
      <c r="O61" s="108">
        <f>F61</f>
        <v>27776</v>
      </c>
      <c r="P61" s="103" t="s">
        <v>105</v>
      </c>
      <c r="Q61" s="103"/>
      <c r="R61" s="108">
        <v>66602</v>
      </c>
    </row>
    <row r="62" spans="1:18" ht="22.5" customHeight="1" x14ac:dyDescent="0.15">
      <c r="A62" s="52"/>
      <c r="B62" s="53" t="s">
        <v>106</v>
      </c>
      <c r="C62" s="156"/>
      <c r="D62" s="152"/>
      <c r="E62" s="157"/>
      <c r="F62" s="156"/>
      <c r="G62" s="152"/>
      <c r="H62" s="152"/>
      <c r="I62" s="152"/>
      <c r="J62" s="154">
        <f t="shared" si="1"/>
        <v>0</v>
      </c>
      <c r="K62" s="156"/>
      <c r="L62" s="157"/>
      <c r="M62" s="164" t="e">
        <f t="shared" si="2"/>
        <v>#DIV/0!</v>
      </c>
      <c r="O62" s="108"/>
      <c r="P62" s="93"/>
      <c r="Q62" s="89" t="s">
        <v>106</v>
      </c>
      <c r="R62" s="108"/>
    </row>
    <row r="63" spans="1:18" ht="22.5" customHeight="1" x14ac:dyDescent="0.15">
      <c r="A63" s="54"/>
      <c r="B63" s="41" t="s">
        <v>107</v>
      </c>
      <c r="C63" s="156"/>
      <c r="D63" s="152"/>
      <c r="E63" s="157"/>
      <c r="F63" s="156"/>
      <c r="G63" s="152"/>
      <c r="H63" s="152"/>
      <c r="I63" s="152"/>
      <c r="J63" s="154">
        <f t="shared" si="1"/>
        <v>0</v>
      </c>
      <c r="K63" s="156"/>
      <c r="L63" s="157"/>
      <c r="M63" s="164" t="e">
        <f t="shared" si="2"/>
        <v>#DIV/0!</v>
      </c>
      <c r="O63" s="108"/>
      <c r="P63" s="93"/>
      <c r="Q63" s="89" t="s">
        <v>108</v>
      </c>
      <c r="R63" s="108"/>
    </row>
    <row r="64" spans="1:18" ht="22.5" customHeight="1" x14ac:dyDescent="0.15">
      <c r="A64" s="30"/>
      <c r="B64" s="41" t="s">
        <v>109</v>
      </c>
      <c r="C64" s="156"/>
      <c r="D64" s="152"/>
      <c r="E64" s="157"/>
      <c r="F64" s="156"/>
      <c r="G64" s="152"/>
      <c r="H64" s="152"/>
      <c r="I64" s="152"/>
      <c r="J64" s="154">
        <f t="shared" si="1"/>
        <v>0</v>
      </c>
      <c r="K64" s="156"/>
      <c r="L64" s="157"/>
      <c r="M64" s="164" t="e">
        <f t="shared" si="2"/>
        <v>#DIV/0!</v>
      </c>
      <c r="O64" s="108"/>
      <c r="P64" s="89"/>
      <c r="Q64" s="89" t="s">
        <v>110</v>
      </c>
      <c r="R64" s="108"/>
    </row>
    <row r="65" spans="1:18" ht="22.5" customHeight="1" x14ac:dyDescent="0.15">
      <c r="A65" s="27"/>
      <c r="B65" s="41" t="s">
        <v>111</v>
      </c>
      <c r="C65" s="156"/>
      <c r="D65" s="152"/>
      <c r="E65" s="157"/>
      <c r="F65" s="156"/>
      <c r="G65" s="152"/>
      <c r="H65" s="152"/>
      <c r="I65" s="152"/>
      <c r="J65" s="154">
        <f t="shared" si="1"/>
        <v>0</v>
      </c>
      <c r="K65" s="156"/>
      <c r="L65" s="157"/>
      <c r="M65" s="164" t="e">
        <f t="shared" si="2"/>
        <v>#DIV/0!</v>
      </c>
      <c r="O65" s="108"/>
      <c r="P65" s="89"/>
      <c r="Q65" s="89" t="s">
        <v>112</v>
      </c>
      <c r="R65" s="108"/>
    </row>
    <row r="66" spans="1:18" ht="22.5" customHeight="1" x14ac:dyDescent="0.15">
      <c r="A66" s="27"/>
      <c r="B66" s="41" t="s">
        <v>113</v>
      </c>
      <c r="C66" s="156"/>
      <c r="D66" s="152"/>
      <c r="E66" s="157"/>
      <c r="F66" s="156"/>
      <c r="G66" s="152"/>
      <c r="H66" s="152"/>
      <c r="I66" s="152"/>
      <c r="J66" s="154">
        <f t="shared" si="1"/>
        <v>0</v>
      </c>
      <c r="K66" s="156"/>
      <c r="L66" s="157"/>
      <c r="M66" s="164" t="e">
        <f t="shared" si="2"/>
        <v>#DIV/0!</v>
      </c>
      <c r="O66" s="108"/>
      <c r="P66" s="89"/>
      <c r="Q66" s="89" t="s">
        <v>114</v>
      </c>
      <c r="R66" s="108"/>
    </row>
    <row r="67" spans="1:18" ht="22.5" customHeight="1" x14ac:dyDescent="0.15">
      <c r="A67" s="27"/>
      <c r="B67" s="38" t="s">
        <v>115</v>
      </c>
      <c r="C67" s="156"/>
      <c r="D67" s="152"/>
      <c r="E67" s="157"/>
      <c r="F67" s="156"/>
      <c r="G67" s="152"/>
      <c r="H67" s="152"/>
      <c r="I67" s="152"/>
      <c r="J67" s="154">
        <f t="shared" si="1"/>
        <v>0</v>
      </c>
      <c r="K67" s="156"/>
      <c r="L67" s="157"/>
      <c r="M67" s="164" t="e">
        <f t="shared" si="2"/>
        <v>#DIV/0!</v>
      </c>
      <c r="O67" s="108"/>
      <c r="P67" s="89"/>
      <c r="Q67" s="89" t="s">
        <v>116</v>
      </c>
      <c r="R67" s="108"/>
    </row>
    <row r="68" spans="1:18" ht="22.5" customHeight="1" x14ac:dyDescent="0.15">
      <c r="A68" s="27"/>
      <c r="B68" s="41" t="s">
        <v>117</v>
      </c>
      <c r="C68" s="156"/>
      <c r="D68" s="152"/>
      <c r="E68" s="157"/>
      <c r="F68" s="156"/>
      <c r="G68" s="152"/>
      <c r="H68" s="152"/>
      <c r="I68" s="152"/>
      <c r="J68" s="154">
        <f t="shared" si="1"/>
        <v>0</v>
      </c>
      <c r="K68" s="156"/>
      <c r="L68" s="157"/>
      <c r="M68" s="164" t="e">
        <f t="shared" si="2"/>
        <v>#DIV/0!</v>
      </c>
      <c r="O68" s="108"/>
      <c r="P68" s="89"/>
      <c r="Q68" s="89" t="s">
        <v>118</v>
      </c>
      <c r="R68" s="108"/>
    </row>
    <row r="69" spans="1:18" ht="22.5" customHeight="1" x14ac:dyDescent="0.15">
      <c r="A69" s="27"/>
      <c r="B69" s="41" t="s">
        <v>119</v>
      </c>
      <c r="C69" s="145"/>
      <c r="D69" s="147"/>
      <c r="E69" s="149"/>
      <c r="F69" s="145"/>
      <c r="G69" s="147"/>
      <c r="H69" s="147"/>
      <c r="I69" s="147"/>
      <c r="J69" s="155">
        <f t="shared" si="1"/>
        <v>0</v>
      </c>
      <c r="K69" s="145"/>
      <c r="L69" s="149"/>
      <c r="M69" s="165" t="e">
        <f t="shared" si="2"/>
        <v>#DIV/0!</v>
      </c>
      <c r="O69" s="108"/>
      <c r="P69" s="89"/>
      <c r="Q69" s="89" t="s">
        <v>120</v>
      </c>
      <c r="R69" s="108"/>
    </row>
    <row r="70" spans="1:18" ht="22.5" customHeight="1" x14ac:dyDescent="0.15">
      <c r="A70" s="159" t="s">
        <v>121</v>
      </c>
      <c r="B70" s="160"/>
      <c r="C70" s="144">
        <v>9209427</v>
      </c>
      <c r="D70" s="146">
        <v>2342200</v>
      </c>
      <c r="E70" s="148">
        <v>97253</v>
      </c>
      <c r="F70" s="144">
        <v>21000</v>
      </c>
      <c r="G70" s="146">
        <v>2900</v>
      </c>
      <c r="H70" s="146">
        <v>0</v>
      </c>
      <c r="I70" s="146">
        <v>550</v>
      </c>
      <c r="J70" s="153">
        <f t="shared" si="1"/>
        <v>24450</v>
      </c>
      <c r="K70" s="144">
        <v>21000</v>
      </c>
      <c r="L70" s="148">
        <v>2767</v>
      </c>
      <c r="M70" s="150">
        <f t="shared" si="2"/>
        <v>214.96130696474634</v>
      </c>
      <c r="O70" s="92">
        <f>F70</f>
        <v>21000</v>
      </c>
      <c r="P70" s="103" t="s">
        <v>122</v>
      </c>
      <c r="Q70" s="103"/>
      <c r="R70" s="108">
        <v>97692</v>
      </c>
    </row>
    <row r="71" spans="1:18" ht="22.5" customHeight="1" x14ac:dyDescent="0.15">
      <c r="A71" s="32"/>
      <c r="B71" s="37" t="s">
        <v>123</v>
      </c>
      <c r="C71" s="156"/>
      <c r="D71" s="152"/>
      <c r="E71" s="157"/>
      <c r="F71" s="156"/>
      <c r="G71" s="152"/>
      <c r="H71" s="152"/>
      <c r="I71" s="152"/>
      <c r="J71" s="154">
        <f t="shared" si="1"/>
        <v>0</v>
      </c>
      <c r="K71" s="156"/>
      <c r="L71" s="157"/>
      <c r="M71" s="158" t="e">
        <f t="shared" si="2"/>
        <v>#DIV/0!</v>
      </c>
      <c r="O71" s="92">
        <f>F71</f>
        <v>0</v>
      </c>
      <c r="P71" s="89"/>
      <c r="Q71" s="94" t="s">
        <v>123</v>
      </c>
      <c r="R71" s="108"/>
    </row>
    <row r="72" spans="1:18" ht="22.5" customHeight="1" x14ac:dyDescent="0.15">
      <c r="A72" s="161" t="s">
        <v>124</v>
      </c>
      <c r="B72" s="160"/>
      <c r="C72" s="156"/>
      <c r="D72" s="152"/>
      <c r="E72" s="157"/>
      <c r="F72" s="156"/>
      <c r="G72" s="152"/>
      <c r="H72" s="152"/>
      <c r="I72" s="152"/>
      <c r="J72" s="154">
        <f t="shared" si="1"/>
        <v>0</v>
      </c>
      <c r="K72" s="156"/>
      <c r="L72" s="157"/>
      <c r="M72" s="158" t="e">
        <f t="shared" si="2"/>
        <v>#DIV/0!</v>
      </c>
      <c r="O72" s="92">
        <f>F72</f>
        <v>0</v>
      </c>
      <c r="P72" s="103" t="s">
        <v>125</v>
      </c>
      <c r="Q72" s="103"/>
      <c r="R72" s="108"/>
    </row>
    <row r="73" spans="1:18" ht="22.5" customHeight="1" x14ac:dyDescent="0.15">
      <c r="A73" s="161" t="s">
        <v>126</v>
      </c>
      <c r="B73" s="160"/>
      <c r="C73" s="156"/>
      <c r="D73" s="152"/>
      <c r="E73" s="157"/>
      <c r="F73" s="156"/>
      <c r="G73" s="152"/>
      <c r="H73" s="152"/>
      <c r="I73" s="152"/>
      <c r="J73" s="154">
        <f t="shared" si="1"/>
        <v>0</v>
      </c>
      <c r="K73" s="156"/>
      <c r="L73" s="157"/>
      <c r="M73" s="158" t="e">
        <f t="shared" si="2"/>
        <v>#DIV/0!</v>
      </c>
      <c r="O73" s="92">
        <f>F73</f>
        <v>0</v>
      </c>
      <c r="P73" s="103" t="s">
        <v>127</v>
      </c>
      <c r="Q73" s="103"/>
      <c r="R73" s="108"/>
    </row>
    <row r="74" spans="1:18" ht="22.5" customHeight="1" x14ac:dyDescent="0.15">
      <c r="A74" s="161" t="s">
        <v>128</v>
      </c>
      <c r="B74" s="160"/>
      <c r="C74" s="145"/>
      <c r="D74" s="147"/>
      <c r="E74" s="149"/>
      <c r="F74" s="145"/>
      <c r="G74" s="147"/>
      <c r="H74" s="147"/>
      <c r="I74" s="147"/>
      <c r="J74" s="155">
        <f t="shared" si="1"/>
        <v>0</v>
      </c>
      <c r="K74" s="145"/>
      <c r="L74" s="149"/>
      <c r="M74" s="151" t="e">
        <f t="shared" si="2"/>
        <v>#DIV/0!</v>
      </c>
      <c r="O74" s="92">
        <f>F74</f>
        <v>0</v>
      </c>
      <c r="P74" s="103" t="s">
        <v>129</v>
      </c>
      <c r="Q74" s="103"/>
      <c r="R74" s="108"/>
    </row>
    <row r="75" spans="1:18" ht="22.5" customHeight="1" x14ac:dyDescent="0.15">
      <c r="A75" s="140" t="s">
        <v>130</v>
      </c>
      <c r="B75" s="114"/>
      <c r="C75" s="144">
        <v>2560391</v>
      </c>
      <c r="D75" s="146">
        <v>784090</v>
      </c>
      <c r="E75" s="148">
        <v>69399</v>
      </c>
      <c r="F75" s="144">
        <v>6350</v>
      </c>
      <c r="G75" s="146">
        <v>734</v>
      </c>
      <c r="H75" s="146">
        <v>300</v>
      </c>
      <c r="I75" s="146">
        <v>0</v>
      </c>
      <c r="J75" s="153">
        <f t="shared" si="1"/>
        <v>7384</v>
      </c>
      <c r="K75" s="144">
        <v>8018</v>
      </c>
      <c r="L75" s="148">
        <v>792</v>
      </c>
      <c r="M75" s="150">
        <f t="shared" si="2"/>
        <v>200.75153137386113</v>
      </c>
      <c r="O75" s="106">
        <f>SUM(F75:F77)</f>
        <v>11700</v>
      </c>
      <c r="P75" s="103" t="s">
        <v>131</v>
      </c>
      <c r="Q75" s="103"/>
      <c r="R75" s="108">
        <v>58281</v>
      </c>
    </row>
    <row r="76" spans="1:18" ht="22.5" customHeight="1" x14ac:dyDescent="0.15">
      <c r="A76" s="32"/>
      <c r="B76" s="55" t="s">
        <v>132</v>
      </c>
      <c r="C76" s="156"/>
      <c r="D76" s="152"/>
      <c r="E76" s="157"/>
      <c r="F76" s="145"/>
      <c r="G76" s="147"/>
      <c r="H76" s="147"/>
      <c r="I76" s="147"/>
      <c r="J76" s="155"/>
      <c r="K76" s="145"/>
      <c r="L76" s="149"/>
      <c r="M76" s="158" t="e">
        <f t="shared" si="2"/>
        <v>#DIV/0!</v>
      </c>
      <c r="O76" s="106"/>
      <c r="P76" s="89"/>
      <c r="Q76" s="94" t="s">
        <v>133</v>
      </c>
      <c r="R76" s="108"/>
    </row>
    <row r="77" spans="1:18" ht="22.5" customHeight="1" x14ac:dyDescent="0.15">
      <c r="A77" s="161" t="s">
        <v>134</v>
      </c>
      <c r="B77" s="162"/>
      <c r="C77" s="145"/>
      <c r="D77" s="147"/>
      <c r="E77" s="149"/>
      <c r="F77" s="22">
        <v>5350</v>
      </c>
      <c r="G77" s="20">
        <v>558</v>
      </c>
      <c r="H77" s="20">
        <v>300</v>
      </c>
      <c r="I77" s="20">
        <v>0</v>
      </c>
      <c r="J77" s="24">
        <f t="shared" si="1"/>
        <v>6208</v>
      </c>
      <c r="K77" s="22">
        <v>4912</v>
      </c>
      <c r="L77" s="25">
        <v>689</v>
      </c>
      <c r="M77" s="151" t="e">
        <f t="shared" si="2"/>
        <v>#DIV/0!</v>
      </c>
      <c r="O77" s="106"/>
      <c r="P77" s="103" t="s">
        <v>135</v>
      </c>
      <c r="Q77" s="103"/>
      <c r="R77" s="108"/>
    </row>
    <row r="78" spans="1:18" ht="22.5" customHeight="1" x14ac:dyDescent="0.15">
      <c r="A78" s="161" t="s">
        <v>136</v>
      </c>
      <c r="B78" s="162"/>
      <c r="C78" s="22">
        <v>766025</v>
      </c>
      <c r="D78" s="20">
        <v>222049</v>
      </c>
      <c r="E78" s="25">
        <v>79432</v>
      </c>
      <c r="F78" s="22">
        <v>6700</v>
      </c>
      <c r="G78" s="20">
        <v>1002</v>
      </c>
      <c r="H78" s="20">
        <v>0</v>
      </c>
      <c r="I78" s="20">
        <v>0</v>
      </c>
      <c r="J78" s="24">
        <f t="shared" si="1"/>
        <v>7702</v>
      </c>
      <c r="K78" s="22">
        <v>6615</v>
      </c>
      <c r="L78" s="25">
        <v>972</v>
      </c>
      <c r="M78" s="26">
        <f t="shared" si="2"/>
        <v>225.37674919268031</v>
      </c>
      <c r="O78" s="87">
        <f t="shared" ref="O78:O126" si="3">F78</f>
        <v>6700</v>
      </c>
      <c r="P78" s="103" t="s">
        <v>137</v>
      </c>
      <c r="Q78" s="103"/>
      <c r="R78" s="95">
        <v>29728</v>
      </c>
    </row>
    <row r="79" spans="1:18" ht="22.5" customHeight="1" x14ac:dyDescent="0.15">
      <c r="A79" s="159" t="s">
        <v>138</v>
      </c>
      <c r="B79" s="160"/>
      <c r="C79" s="144">
        <v>3599385</v>
      </c>
      <c r="D79" s="146">
        <v>993479</v>
      </c>
      <c r="E79" s="148">
        <v>174319</v>
      </c>
      <c r="F79" s="144">
        <v>19254</v>
      </c>
      <c r="G79" s="146">
        <v>4830</v>
      </c>
      <c r="H79" s="146" t="s">
        <v>139</v>
      </c>
      <c r="I79" s="146" t="s">
        <v>139</v>
      </c>
      <c r="J79" s="153">
        <f>SUM(F79:I79)</f>
        <v>24084</v>
      </c>
      <c r="K79" s="144">
        <v>22751</v>
      </c>
      <c r="L79" s="148">
        <v>4909</v>
      </c>
      <c r="M79" s="150">
        <f t="shared" si="2"/>
        <v>205.92953859975614</v>
      </c>
      <c r="O79" s="92">
        <f t="shared" si="3"/>
        <v>19254</v>
      </c>
      <c r="P79" s="103" t="s">
        <v>140</v>
      </c>
      <c r="Q79" s="103"/>
      <c r="R79" s="108">
        <v>93498</v>
      </c>
    </row>
    <row r="80" spans="1:18" ht="22.5" customHeight="1" x14ac:dyDescent="0.15">
      <c r="A80" s="56"/>
      <c r="B80" s="57" t="s">
        <v>141</v>
      </c>
      <c r="C80" s="156"/>
      <c r="D80" s="152"/>
      <c r="E80" s="157"/>
      <c r="F80" s="156"/>
      <c r="G80" s="152"/>
      <c r="H80" s="152"/>
      <c r="I80" s="152"/>
      <c r="J80" s="154">
        <f t="shared" si="1"/>
        <v>0</v>
      </c>
      <c r="K80" s="156"/>
      <c r="L80" s="157"/>
      <c r="M80" s="158" t="e">
        <f t="shared" si="2"/>
        <v>#DIV/0!</v>
      </c>
      <c r="O80" s="92">
        <f t="shared" si="3"/>
        <v>0</v>
      </c>
      <c r="P80" s="96"/>
      <c r="Q80" s="94" t="s">
        <v>141</v>
      </c>
      <c r="R80" s="108"/>
    </row>
    <row r="81" spans="1:18" ht="22.5" customHeight="1" x14ac:dyDescent="0.15">
      <c r="A81" s="56"/>
      <c r="B81" s="57" t="s">
        <v>142</v>
      </c>
      <c r="C81" s="156"/>
      <c r="D81" s="152"/>
      <c r="E81" s="157"/>
      <c r="F81" s="156"/>
      <c r="G81" s="152"/>
      <c r="H81" s="152"/>
      <c r="I81" s="152"/>
      <c r="J81" s="154">
        <f t="shared" si="1"/>
        <v>0</v>
      </c>
      <c r="K81" s="156"/>
      <c r="L81" s="157"/>
      <c r="M81" s="158" t="e">
        <f t="shared" si="2"/>
        <v>#DIV/0!</v>
      </c>
      <c r="O81" s="92">
        <f t="shared" si="3"/>
        <v>0</v>
      </c>
      <c r="P81" s="96"/>
      <c r="Q81" s="94" t="s">
        <v>142</v>
      </c>
      <c r="R81" s="108"/>
    </row>
    <row r="82" spans="1:18" ht="22.5" customHeight="1" x14ac:dyDescent="0.15">
      <c r="A82" s="56"/>
      <c r="B82" s="57" t="s">
        <v>143</v>
      </c>
      <c r="C82" s="156"/>
      <c r="D82" s="152"/>
      <c r="E82" s="157"/>
      <c r="F82" s="156"/>
      <c r="G82" s="152"/>
      <c r="H82" s="152"/>
      <c r="I82" s="152"/>
      <c r="J82" s="154">
        <f t="shared" si="1"/>
        <v>0</v>
      </c>
      <c r="K82" s="156"/>
      <c r="L82" s="157"/>
      <c r="M82" s="158" t="e">
        <f t="shared" si="2"/>
        <v>#DIV/0!</v>
      </c>
      <c r="O82" s="92">
        <f t="shared" si="3"/>
        <v>0</v>
      </c>
      <c r="P82" s="96"/>
      <c r="Q82" s="94" t="s">
        <v>143</v>
      </c>
      <c r="R82" s="108"/>
    </row>
    <row r="83" spans="1:18" ht="22.5" customHeight="1" x14ac:dyDescent="0.15">
      <c r="A83" s="59"/>
      <c r="B83" s="58" t="s">
        <v>144</v>
      </c>
      <c r="C83" s="145"/>
      <c r="D83" s="147"/>
      <c r="E83" s="149"/>
      <c r="F83" s="145"/>
      <c r="G83" s="147"/>
      <c r="H83" s="147"/>
      <c r="I83" s="147"/>
      <c r="J83" s="155">
        <f t="shared" si="1"/>
        <v>0</v>
      </c>
      <c r="K83" s="145"/>
      <c r="L83" s="149"/>
      <c r="M83" s="151" t="e">
        <f t="shared" si="2"/>
        <v>#DIV/0!</v>
      </c>
      <c r="O83" s="92">
        <f t="shared" si="3"/>
        <v>0</v>
      </c>
      <c r="P83" s="96"/>
      <c r="Q83" s="94" t="s">
        <v>144</v>
      </c>
      <c r="R83" s="108"/>
    </row>
    <row r="84" spans="1:18" ht="22.5" customHeight="1" x14ac:dyDescent="0.15">
      <c r="A84" s="116" t="s">
        <v>145</v>
      </c>
      <c r="B84" s="117"/>
      <c r="C84" s="60">
        <v>402292</v>
      </c>
      <c r="D84" s="61">
        <v>100795</v>
      </c>
      <c r="E84" s="42">
        <v>18247</v>
      </c>
      <c r="F84" s="60">
        <v>3128</v>
      </c>
      <c r="G84" s="61">
        <v>330</v>
      </c>
      <c r="H84" s="61">
        <v>320</v>
      </c>
      <c r="I84" s="61">
        <v>14469</v>
      </c>
      <c r="J84" s="24">
        <f>SUM(F84:I84)</f>
        <v>18247</v>
      </c>
      <c r="K84" s="60">
        <v>3316</v>
      </c>
      <c r="L84" s="42">
        <v>318</v>
      </c>
      <c r="M84" s="26">
        <f t="shared" si="2"/>
        <v>743.34600760456271</v>
      </c>
      <c r="O84" s="87">
        <f>F84</f>
        <v>3128</v>
      </c>
      <c r="P84" s="104" t="s">
        <v>145</v>
      </c>
      <c r="Q84" s="104"/>
      <c r="R84" s="95">
        <v>4208</v>
      </c>
    </row>
    <row r="85" spans="1:18" ht="22.5" customHeight="1" x14ac:dyDescent="0.15">
      <c r="A85" s="116" t="s">
        <v>146</v>
      </c>
      <c r="B85" s="117"/>
      <c r="C85" s="60">
        <v>632498</v>
      </c>
      <c r="D85" s="61">
        <v>197343</v>
      </c>
      <c r="E85" s="42">
        <v>26230</v>
      </c>
      <c r="F85" s="60">
        <v>2690</v>
      </c>
      <c r="G85" s="61">
        <v>1126</v>
      </c>
      <c r="H85" s="61">
        <v>280</v>
      </c>
      <c r="I85" s="61">
        <v>214</v>
      </c>
      <c r="J85" s="24">
        <f t="shared" si="1"/>
        <v>4310</v>
      </c>
      <c r="K85" s="60">
        <v>3206</v>
      </c>
      <c r="L85" s="42">
        <v>1164</v>
      </c>
      <c r="M85" s="26">
        <f t="shared" si="2"/>
        <v>268.08849910304963</v>
      </c>
      <c r="O85" s="87">
        <f t="shared" si="3"/>
        <v>2690</v>
      </c>
      <c r="P85" s="104" t="s">
        <v>147</v>
      </c>
      <c r="Q85" s="104"/>
      <c r="R85" s="88">
        <v>10034</v>
      </c>
    </row>
    <row r="86" spans="1:18" ht="22.5" customHeight="1" x14ac:dyDescent="0.15">
      <c r="A86" s="118" t="s">
        <v>148</v>
      </c>
      <c r="B86" s="119"/>
      <c r="C86" s="144">
        <v>2917088</v>
      </c>
      <c r="D86" s="146">
        <v>1000534</v>
      </c>
      <c r="E86" s="148">
        <v>82949</v>
      </c>
      <c r="F86" s="22">
        <v>5800</v>
      </c>
      <c r="G86" s="20">
        <v>1150</v>
      </c>
      <c r="H86" s="20">
        <v>200</v>
      </c>
      <c r="I86" s="20"/>
      <c r="J86" s="24">
        <f t="shared" si="1"/>
        <v>7150</v>
      </c>
      <c r="K86" s="22">
        <v>5793</v>
      </c>
      <c r="L86" s="25">
        <v>1100</v>
      </c>
      <c r="M86" s="150">
        <f t="shared" si="2"/>
        <v>297.48166384571988</v>
      </c>
      <c r="O86" s="105">
        <f>F86</f>
        <v>5800</v>
      </c>
      <c r="P86" s="104" t="s">
        <v>149</v>
      </c>
      <c r="Q86" s="104"/>
      <c r="R86" s="108">
        <v>19497</v>
      </c>
    </row>
    <row r="87" spans="1:18" ht="22.5" customHeight="1" x14ac:dyDescent="0.15">
      <c r="A87" s="118" t="s">
        <v>150</v>
      </c>
      <c r="B87" s="119"/>
      <c r="C87" s="145"/>
      <c r="D87" s="147"/>
      <c r="E87" s="149"/>
      <c r="F87" s="62" t="s">
        <v>151</v>
      </c>
      <c r="G87" s="20"/>
      <c r="H87" s="20"/>
      <c r="I87" s="20"/>
      <c r="J87" s="24">
        <f>SUM(F87:I87)</f>
        <v>0</v>
      </c>
      <c r="K87" s="22"/>
      <c r="L87" s="25"/>
      <c r="M87" s="151"/>
      <c r="O87" s="105"/>
      <c r="P87" s="104" t="s">
        <v>149</v>
      </c>
      <c r="Q87" s="104"/>
      <c r="R87" s="108"/>
    </row>
    <row r="88" spans="1:18" ht="22.5" customHeight="1" x14ac:dyDescent="0.15">
      <c r="A88" s="142" t="s">
        <v>152</v>
      </c>
      <c r="B88" s="143"/>
      <c r="C88" s="22">
        <v>820372</v>
      </c>
      <c r="D88" s="20">
        <v>144421</v>
      </c>
      <c r="E88" s="25">
        <v>24328</v>
      </c>
      <c r="F88" s="22">
        <v>5800</v>
      </c>
      <c r="G88" s="20">
        <v>1038</v>
      </c>
      <c r="H88" s="20">
        <v>234</v>
      </c>
      <c r="I88" s="20">
        <v>308</v>
      </c>
      <c r="J88" s="24">
        <f t="shared" ref="J88:J126" si="4">SUM(F88:I88)</f>
        <v>7380</v>
      </c>
      <c r="K88" s="22">
        <v>6031</v>
      </c>
      <c r="L88" s="25">
        <v>1038</v>
      </c>
      <c r="M88" s="26">
        <f t="shared" ref="M88:M97" si="5">(O88*1000)/R88</f>
        <v>367.04214656372613</v>
      </c>
      <c r="O88" s="87">
        <f t="shared" si="3"/>
        <v>5800</v>
      </c>
      <c r="P88" s="104" t="s">
        <v>153</v>
      </c>
      <c r="Q88" s="104"/>
      <c r="R88" s="95">
        <v>15802</v>
      </c>
    </row>
    <row r="89" spans="1:18" ht="22.5" customHeight="1" x14ac:dyDescent="0.15">
      <c r="A89" s="118" t="s">
        <v>154</v>
      </c>
      <c r="B89" s="119"/>
      <c r="C89" s="22">
        <v>836738</v>
      </c>
      <c r="D89" s="20">
        <v>324998</v>
      </c>
      <c r="E89" s="25">
        <v>34265</v>
      </c>
      <c r="F89" s="22">
        <v>6213</v>
      </c>
      <c r="G89" s="20">
        <v>703</v>
      </c>
      <c r="H89" s="20">
        <v>1000</v>
      </c>
      <c r="I89" s="20">
        <v>499</v>
      </c>
      <c r="J89" s="24">
        <f t="shared" si="4"/>
        <v>8415</v>
      </c>
      <c r="K89" s="22">
        <v>8521</v>
      </c>
      <c r="L89" s="25">
        <v>732</v>
      </c>
      <c r="M89" s="26">
        <f t="shared" si="5"/>
        <v>331.13041624473698</v>
      </c>
      <c r="O89" s="87">
        <f t="shared" si="3"/>
        <v>6213</v>
      </c>
      <c r="P89" s="104" t="s">
        <v>155</v>
      </c>
      <c r="Q89" s="104"/>
      <c r="R89" s="95">
        <v>18763</v>
      </c>
    </row>
    <row r="90" spans="1:18" ht="22.5" customHeight="1" x14ac:dyDescent="0.15">
      <c r="A90" s="118" t="s">
        <v>156</v>
      </c>
      <c r="B90" s="119"/>
      <c r="C90" s="22">
        <v>749239</v>
      </c>
      <c r="D90" s="20">
        <v>201332</v>
      </c>
      <c r="E90" s="25">
        <v>30126</v>
      </c>
      <c r="F90" s="22">
        <v>6006</v>
      </c>
      <c r="G90" s="20">
        <v>1694</v>
      </c>
      <c r="H90" s="20">
        <v>800</v>
      </c>
      <c r="I90" s="20">
        <v>21626</v>
      </c>
      <c r="J90" s="24">
        <f t="shared" si="4"/>
        <v>30126</v>
      </c>
      <c r="K90" s="22">
        <v>6179</v>
      </c>
      <c r="L90" s="25">
        <v>1538</v>
      </c>
      <c r="M90" s="26">
        <f t="shared" si="5"/>
        <v>430.26004728132386</v>
      </c>
      <c r="O90" s="87">
        <f t="shared" si="3"/>
        <v>6006</v>
      </c>
      <c r="P90" s="104" t="s">
        <v>156</v>
      </c>
      <c r="Q90" s="104"/>
      <c r="R90" s="95">
        <v>13959</v>
      </c>
    </row>
    <row r="91" spans="1:18" ht="22.5" customHeight="1" x14ac:dyDescent="0.15">
      <c r="A91" s="140" t="s">
        <v>157</v>
      </c>
      <c r="B91" s="141"/>
      <c r="C91" s="63">
        <v>1001999</v>
      </c>
      <c r="D91" s="64">
        <v>230322</v>
      </c>
      <c r="E91" s="65">
        <v>25566</v>
      </c>
      <c r="F91" s="63">
        <v>5840</v>
      </c>
      <c r="G91" s="64">
        <v>964</v>
      </c>
      <c r="H91" s="64">
        <v>450</v>
      </c>
      <c r="I91" s="64"/>
      <c r="J91" s="66">
        <f t="shared" si="4"/>
        <v>7254</v>
      </c>
      <c r="K91" s="63">
        <v>5846</v>
      </c>
      <c r="L91" s="65">
        <v>815</v>
      </c>
      <c r="M91" s="67">
        <f t="shared" si="5"/>
        <v>322.22467446479806</v>
      </c>
      <c r="O91" s="97">
        <f t="shared" si="3"/>
        <v>5840</v>
      </c>
      <c r="P91" s="103" t="s">
        <v>158</v>
      </c>
      <c r="Q91" s="103"/>
      <c r="R91" s="92">
        <v>18124</v>
      </c>
    </row>
    <row r="92" spans="1:18" ht="22.5" customHeight="1" x14ac:dyDescent="0.15">
      <c r="A92" s="118" t="s">
        <v>159</v>
      </c>
      <c r="B92" s="119"/>
      <c r="C92" s="22">
        <v>1095364</v>
      </c>
      <c r="D92" s="20">
        <v>399346</v>
      </c>
      <c r="E92" s="25">
        <v>27498</v>
      </c>
      <c r="F92" s="22">
        <v>4920</v>
      </c>
      <c r="G92" s="20">
        <v>980</v>
      </c>
      <c r="H92" s="20">
        <v>100</v>
      </c>
      <c r="I92" s="20">
        <v>0</v>
      </c>
      <c r="J92" s="24">
        <f t="shared" si="4"/>
        <v>6000</v>
      </c>
      <c r="K92" s="22">
        <v>4795</v>
      </c>
      <c r="L92" s="25">
        <v>976</v>
      </c>
      <c r="M92" s="26">
        <f t="shared" si="5"/>
        <v>198.90038809831825</v>
      </c>
      <c r="O92" s="87">
        <f t="shared" si="3"/>
        <v>4920</v>
      </c>
      <c r="P92" s="104" t="s">
        <v>159</v>
      </c>
      <c r="Q92" s="104"/>
      <c r="R92" s="95">
        <v>24736</v>
      </c>
    </row>
    <row r="93" spans="1:18" ht="22.5" customHeight="1" x14ac:dyDescent="0.15">
      <c r="A93" s="118" t="s">
        <v>160</v>
      </c>
      <c r="B93" s="119"/>
      <c r="C93" s="22">
        <v>444396</v>
      </c>
      <c r="D93" s="20">
        <v>142165</v>
      </c>
      <c r="E93" s="25">
        <v>37620</v>
      </c>
      <c r="F93" s="22">
        <v>2430</v>
      </c>
      <c r="G93" s="20">
        <v>840</v>
      </c>
      <c r="H93" s="20">
        <v>110</v>
      </c>
      <c r="I93" s="20"/>
      <c r="J93" s="24">
        <f>SUM(F93:I93)</f>
        <v>3380</v>
      </c>
      <c r="K93" s="22">
        <v>2504</v>
      </c>
      <c r="L93" s="25">
        <v>778</v>
      </c>
      <c r="M93" s="26">
        <f t="shared" si="5"/>
        <v>274.63833634719708</v>
      </c>
      <c r="O93" s="87">
        <f t="shared" si="3"/>
        <v>2430</v>
      </c>
      <c r="P93" s="104" t="s">
        <v>160</v>
      </c>
      <c r="Q93" s="104"/>
      <c r="R93" s="95">
        <v>8848</v>
      </c>
    </row>
    <row r="94" spans="1:18" ht="22.5" customHeight="1" x14ac:dyDescent="0.15">
      <c r="A94" s="118" t="s">
        <v>161</v>
      </c>
      <c r="B94" s="119"/>
      <c r="C94" s="33">
        <v>488580</v>
      </c>
      <c r="D94" s="34">
        <v>117574</v>
      </c>
      <c r="E94" s="35">
        <v>17532</v>
      </c>
      <c r="F94" s="33">
        <v>7000</v>
      </c>
      <c r="G94" s="34">
        <v>546</v>
      </c>
      <c r="H94" s="34">
        <v>0</v>
      </c>
      <c r="I94" s="34">
        <v>0</v>
      </c>
      <c r="J94" s="24">
        <f t="shared" si="4"/>
        <v>7546</v>
      </c>
      <c r="K94" s="33">
        <v>7364</v>
      </c>
      <c r="L94" s="35">
        <v>512</v>
      </c>
      <c r="M94" s="26">
        <f t="shared" si="5"/>
        <v>567.95131845841786</v>
      </c>
      <c r="O94" s="87">
        <f t="shared" si="3"/>
        <v>7000</v>
      </c>
      <c r="P94" s="109" t="s">
        <v>161</v>
      </c>
      <c r="Q94" s="109"/>
      <c r="R94" s="95">
        <v>12325</v>
      </c>
    </row>
    <row r="95" spans="1:18" ht="22.5" customHeight="1" x14ac:dyDescent="0.15">
      <c r="A95" s="118" t="s">
        <v>162</v>
      </c>
      <c r="B95" s="119"/>
      <c r="C95" s="22">
        <v>590491</v>
      </c>
      <c r="D95" s="20">
        <v>132384</v>
      </c>
      <c r="E95" s="25">
        <v>10675</v>
      </c>
      <c r="F95" s="22">
        <v>3763</v>
      </c>
      <c r="G95" s="20">
        <v>869</v>
      </c>
      <c r="H95" s="20">
        <v>396</v>
      </c>
      <c r="I95" s="20">
        <v>5647</v>
      </c>
      <c r="J95" s="24">
        <f t="shared" si="4"/>
        <v>10675</v>
      </c>
      <c r="K95" s="22">
        <v>4738</v>
      </c>
      <c r="L95" s="25">
        <v>796</v>
      </c>
      <c r="M95" s="26">
        <f t="shared" si="5"/>
        <v>295.99622433729252</v>
      </c>
      <c r="O95" s="87">
        <f t="shared" si="3"/>
        <v>3763</v>
      </c>
      <c r="P95" s="104" t="s">
        <v>163</v>
      </c>
      <c r="Q95" s="104"/>
      <c r="R95" s="95">
        <v>12713</v>
      </c>
    </row>
    <row r="96" spans="1:18" ht="22.5" customHeight="1" x14ac:dyDescent="0.15">
      <c r="A96" s="118" t="s">
        <v>164</v>
      </c>
      <c r="B96" s="119"/>
      <c r="C96" s="22">
        <v>404438</v>
      </c>
      <c r="D96" s="20">
        <v>100164</v>
      </c>
      <c r="E96" s="25">
        <v>22764</v>
      </c>
      <c r="F96" s="22">
        <v>22764</v>
      </c>
      <c r="G96" s="20">
        <v>448</v>
      </c>
      <c r="H96" s="20">
        <v>200</v>
      </c>
      <c r="I96" s="20">
        <v>0</v>
      </c>
      <c r="J96" s="68">
        <f>SUM(F96:I96)</f>
        <v>23412</v>
      </c>
      <c r="K96" s="22">
        <v>22275</v>
      </c>
      <c r="L96" s="25">
        <v>449</v>
      </c>
      <c r="M96" s="26">
        <f t="shared" si="5"/>
        <v>5483.9797639123099</v>
      </c>
      <c r="O96" s="87">
        <f t="shared" si="3"/>
        <v>22764</v>
      </c>
      <c r="P96" s="104" t="s">
        <v>165</v>
      </c>
      <c r="Q96" s="104"/>
      <c r="R96" s="95">
        <v>4151</v>
      </c>
    </row>
    <row r="97" spans="1:18" ht="22.5" customHeight="1" x14ac:dyDescent="0.15">
      <c r="A97" s="115" t="s">
        <v>166</v>
      </c>
      <c r="B97" s="139"/>
      <c r="C97" s="130">
        <v>1341010</v>
      </c>
      <c r="D97" s="124">
        <v>482486</v>
      </c>
      <c r="E97" s="133">
        <v>10738</v>
      </c>
      <c r="F97" s="130">
        <v>3130</v>
      </c>
      <c r="G97" s="124">
        <v>870</v>
      </c>
      <c r="H97" s="124" t="s">
        <v>139</v>
      </c>
      <c r="I97" s="124"/>
      <c r="J97" s="127">
        <f>SUM(F97:I97)</f>
        <v>4000</v>
      </c>
      <c r="K97" s="130">
        <v>3743</v>
      </c>
      <c r="L97" s="133">
        <v>758</v>
      </c>
      <c r="M97" s="136">
        <f t="shared" si="5"/>
        <v>305.99276566624303</v>
      </c>
      <c r="O97" s="87">
        <f>F97</f>
        <v>3130</v>
      </c>
      <c r="P97" s="103" t="s">
        <v>167</v>
      </c>
      <c r="Q97" s="103"/>
      <c r="R97" s="121">
        <v>10229</v>
      </c>
    </row>
    <row r="98" spans="1:18" ht="22.5" customHeight="1" x14ac:dyDescent="0.15">
      <c r="A98" s="69"/>
      <c r="B98" s="55" t="s">
        <v>168</v>
      </c>
      <c r="C98" s="131"/>
      <c r="D98" s="125"/>
      <c r="E98" s="134"/>
      <c r="F98" s="131"/>
      <c r="G98" s="125"/>
      <c r="H98" s="125"/>
      <c r="I98" s="125"/>
      <c r="J98" s="128"/>
      <c r="K98" s="131"/>
      <c r="L98" s="134"/>
      <c r="M98" s="137"/>
      <c r="O98" s="87"/>
      <c r="P98" s="89"/>
      <c r="Q98" s="94" t="s">
        <v>168</v>
      </c>
      <c r="R98" s="121"/>
    </row>
    <row r="99" spans="1:18" ht="22.5" customHeight="1" x14ac:dyDescent="0.15">
      <c r="A99" s="69"/>
      <c r="B99" s="55" t="s">
        <v>169</v>
      </c>
      <c r="C99" s="131"/>
      <c r="D99" s="125"/>
      <c r="E99" s="134"/>
      <c r="F99" s="131"/>
      <c r="G99" s="125"/>
      <c r="H99" s="125"/>
      <c r="I99" s="125"/>
      <c r="J99" s="128"/>
      <c r="K99" s="131"/>
      <c r="L99" s="134"/>
      <c r="M99" s="137"/>
      <c r="O99" s="87"/>
      <c r="P99" s="89"/>
      <c r="Q99" s="94" t="s">
        <v>169</v>
      </c>
      <c r="R99" s="121"/>
    </row>
    <row r="100" spans="1:18" ht="22.5" customHeight="1" x14ac:dyDescent="0.15">
      <c r="A100" s="70"/>
      <c r="B100" s="102" t="s">
        <v>170</v>
      </c>
      <c r="C100" s="132"/>
      <c r="D100" s="126"/>
      <c r="E100" s="135"/>
      <c r="F100" s="132"/>
      <c r="G100" s="126"/>
      <c r="H100" s="126"/>
      <c r="I100" s="126"/>
      <c r="J100" s="129"/>
      <c r="K100" s="132"/>
      <c r="L100" s="135"/>
      <c r="M100" s="138"/>
      <c r="O100" s="87"/>
      <c r="P100" s="89"/>
      <c r="Q100" s="98" t="s">
        <v>170</v>
      </c>
      <c r="R100" s="121"/>
    </row>
    <row r="101" spans="1:18" ht="22.5" customHeight="1" x14ac:dyDescent="0.15">
      <c r="A101" s="122" t="s">
        <v>171</v>
      </c>
      <c r="B101" s="123"/>
      <c r="C101" s="60">
        <v>446230</v>
      </c>
      <c r="D101" s="61">
        <v>118995</v>
      </c>
      <c r="E101" s="42">
        <v>15397</v>
      </c>
      <c r="F101" s="60">
        <v>3080</v>
      </c>
      <c r="G101" s="61">
        <v>550</v>
      </c>
      <c r="H101" s="61">
        <v>0</v>
      </c>
      <c r="I101" s="61">
        <v>0</v>
      </c>
      <c r="J101" s="71">
        <f t="shared" si="4"/>
        <v>3630</v>
      </c>
      <c r="K101" s="60">
        <v>3600</v>
      </c>
      <c r="L101" s="42">
        <v>587</v>
      </c>
      <c r="M101" s="26">
        <f t="shared" ref="M101:M125" si="6">(O101*1000)/R101</f>
        <v>336.35470132139346</v>
      </c>
      <c r="O101" s="87">
        <f t="shared" si="3"/>
        <v>3080</v>
      </c>
      <c r="P101" s="104" t="s">
        <v>172</v>
      </c>
      <c r="Q101" s="104"/>
      <c r="R101" s="95">
        <v>9157</v>
      </c>
    </row>
    <row r="102" spans="1:18" ht="22.5" customHeight="1" x14ac:dyDescent="0.15">
      <c r="A102" s="118" t="s">
        <v>173</v>
      </c>
      <c r="B102" s="119"/>
      <c r="C102" s="22">
        <v>1176765</v>
      </c>
      <c r="D102" s="20">
        <v>218486</v>
      </c>
      <c r="E102" s="25">
        <v>58957</v>
      </c>
      <c r="F102" s="22">
        <v>4100</v>
      </c>
      <c r="G102" s="20">
        <v>777</v>
      </c>
      <c r="H102" s="20">
        <v>0</v>
      </c>
      <c r="I102" s="20">
        <v>0</v>
      </c>
      <c r="J102" s="24">
        <f t="shared" si="4"/>
        <v>4877</v>
      </c>
      <c r="K102" s="22">
        <v>4100</v>
      </c>
      <c r="L102" s="72">
        <v>745</v>
      </c>
      <c r="M102" s="26">
        <f t="shared" si="6"/>
        <v>301.75903437109002</v>
      </c>
      <c r="O102" s="87">
        <f t="shared" si="3"/>
        <v>4100</v>
      </c>
      <c r="P102" s="104" t="s">
        <v>174</v>
      </c>
      <c r="Q102" s="104"/>
      <c r="R102" s="95">
        <v>13587</v>
      </c>
    </row>
    <row r="103" spans="1:18" ht="22.5" customHeight="1" x14ac:dyDescent="0.15">
      <c r="A103" s="118" t="s">
        <v>175</v>
      </c>
      <c r="B103" s="119"/>
      <c r="C103" s="22">
        <v>671022</v>
      </c>
      <c r="D103" s="20">
        <v>171271</v>
      </c>
      <c r="E103" s="25">
        <v>41502</v>
      </c>
      <c r="F103" s="22">
        <v>4000</v>
      </c>
      <c r="G103" s="20">
        <v>725</v>
      </c>
      <c r="H103" s="20">
        <v>200</v>
      </c>
      <c r="I103" s="20"/>
      <c r="J103" s="24">
        <f t="shared" si="4"/>
        <v>4925</v>
      </c>
      <c r="K103" s="22">
        <v>3757</v>
      </c>
      <c r="L103" s="25">
        <v>725</v>
      </c>
      <c r="M103" s="26">
        <f t="shared" si="6"/>
        <v>376.11659614480487</v>
      </c>
      <c r="O103" s="87">
        <f t="shared" si="3"/>
        <v>4000</v>
      </c>
      <c r="P103" s="104" t="s">
        <v>176</v>
      </c>
      <c r="Q103" s="104"/>
      <c r="R103" s="95">
        <v>10635</v>
      </c>
    </row>
    <row r="104" spans="1:18" ht="22.5" customHeight="1" x14ac:dyDescent="0.15">
      <c r="A104" s="118" t="s">
        <v>177</v>
      </c>
      <c r="B104" s="120"/>
      <c r="C104" s="22">
        <v>636000</v>
      </c>
      <c r="D104" s="20">
        <v>103422</v>
      </c>
      <c r="E104" s="25">
        <v>21497</v>
      </c>
      <c r="F104" s="22">
        <v>2370</v>
      </c>
      <c r="G104" s="20">
        <v>818</v>
      </c>
      <c r="H104" s="20"/>
      <c r="I104" s="20"/>
      <c r="J104" s="24">
        <f t="shared" si="4"/>
        <v>3188</v>
      </c>
      <c r="K104" s="22">
        <v>2070</v>
      </c>
      <c r="L104" s="25">
        <v>818</v>
      </c>
      <c r="M104" s="26">
        <f t="shared" si="6"/>
        <v>216.77490167383152</v>
      </c>
      <c r="O104" s="87">
        <f t="shared" si="3"/>
        <v>2370</v>
      </c>
      <c r="P104" s="104" t="s">
        <v>178</v>
      </c>
      <c r="Q104" s="104"/>
      <c r="R104" s="95">
        <v>10933</v>
      </c>
    </row>
    <row r="105" spans="1:18" ht="22.5" customHeight="1" x14ac:dyDescent="0.15">
      <c r="A105" s="118" t="s">
        <v>179</v>
      </c>
      <c r="B105" s="119"/>
      <c r="C105" s="22">
        <v>602955</v>
      </c>
      <c r="D105" s="20">
        <v>103552</v>
      </c>
      <c r="E105" s="25">
        <v>15157</v>
      </c>
      <c r="F105" s="22">
        <v>2074</v>
      </c>
      <c r="G105" s="20">
        <v>735</v>
      </c>
      <c r="H105" s="20">
        <v>1231</v>
      </c>
      <c r="I105" s="20"/>
      <c r="J105" s="24">
        <f t="shared" si="4"/>
        <v>4040</v>
      </c>
      <c r="K105" s="22">
        <v>2684</v>
      </c>
      <c r="L105" s="25">
        <v>653</v>
      </c>
      <c r="M105" s="26">
        <f>(O105*1000)/R105</f>
        <v>553.36179295624333</v>
      </c>
      <c r="O105" s="87">
        <f t="shared" si="3"/>
        <v>2074</v>
      </c>
      <c r="P105" s="104" t="s">
        <v>179</v>
      </c>
      <c r="Q105" s="104"/>
      <c r="R105" s="95">
        <v>3748</v>
      </c>
    </row>
    <row r="106" spans="1:18" ht="22.5" customHeight="1" x14ac:dyDescent="0.15">
      <c r="A106" s="118" t="s">
        <v>180</v>
      </c>
      <c r="B106" s="119"/>
      <c r="C106" s="33">
        <v>318966</v>
      </c>
      <c r="D106" s="34">
        <v>84834</v>
      </c>
      <c r="E106" s="35">
        <v>20879</v>
      </c>
      <c r="F106" s="22">
        <v>2500</v>
      </c>
      <c r="G106" s="20">
        <v>800</v>
      </c>
      <c r="H106" s="20">
        <v>500</v>
      </c>
      <c r="I106" s="20">
        <v>17079</v>
      </c>
      <c r="J106" s="24">
        <f t="shared" si="4"/>
        <v>20879</v>
      </c>
      <c r="K106" s="22">
        <v>2333</v>
      </c>
      <c r="L106" s="25">
        <v>567</v>
      </c>
      <c r="M106" s="73">
        <f t="shared" si="6"/>
        <v>832.50083250083253</v>
      </c>
      <c r="O106" s="87">
        <f t="shared" si="3"/>
        <v>2500</v>
      </c>
      <c r="P106" s="104" t="s">
        <v>180</v>
      </c>
      <c r="Q106" s="104"/>
      <c r="R106" s="88">
        <v>3003</v>
      </c>
    </row>
    <row r="107" spans="1:18" ht="22.5" customHeight="1" x14ac:dyDescent="0.15">
      <c r="A107" s="118" t="s">
        <v>181</v>
      </c>
      <c r="B107" s="119"/>
      <c r="C107" s="22">
        <v>199661</v>
      </c>
      <c r="D107" s="20">
        <v>34850</v>
      </c>
      <c r="E107" s="25">
        <v>14152</v>
      </c>
      <c r="F107" s="22">
        <v>1600</v>
      </c>
      <c r="G107" s="20">
        <v>487</v>
      </c>
      <c r="H107" s="20">
        <v>400</v>
      </c>
      <c r="I107" s="20"/>
      <c r="J107" s="43">
        <f t="shared" si="4"/>
        <v>2487</v>
      </c>
      <c r="K107" s="22">
        <v>2499</v>
      </c>
      <c r="L107" s="25">
        <v>492</v>
      </c>
      <c r="M107" s="73">
        <f t="shared" si="6"/>
        <v>1714.8981779206861</v>
      </c>
      <c r="O107" s="87">
        <f t="shared" si="3"/>
        <v>1600</v>
      </c>
      <c r="P107" s="104" t="s">
        <v>182</v>
      </c>
      <c r="Q107" s="104"/>
      <c r="R107" s="88">
        <v>933</v>
      </c>
    </row>
    <row r="108" spans="1:18" ht="22.5" customHeight="1" x14ac:dyDescent="0.15">
      <c r="A108" s="113" t="s">
        <v>183</v>
      </c>
      <c r="B108" s="114"/>
      <c r="C108" s="22">
        <v>336639</v>
      </c>
      <c r="D108" s="20">
        <v>127658</v>
      </c>
      <c r="E108" s="25">
        <v>23265</v>
      </c>
      <c r="F108" s="22">
        <v>2090</v>
      </c>
      <c r="G108" s="20">
        <v>417</v>
      </c>
      <c r="H108" s="20"/>
      <c r="I108" s="20"/>
      <c r="J108" s="24">
        <f t="shared" si="4"/>
        <v>2507</v>
      </c>
      <c r="K108" s="22">
        <v>2068</v>
      </c>
      <c r="L108" s="25">
        <v>333</v>
      </c>
      <c r="M108" s="26">
        <f t="shared" si="6"/>
        <v>517.32673267326732</v>
      </c>
      <c r="O108" s="87">
        <f t="shared" si="3"/>
        <v>2090</v>
      </c>
      <c r="P108" s="103" t="s">
        <v>184</v>
      </c>
      <c r="Q108" s="103"/>
      <c r="R108" s="95">
        <v>4040</v>
      </c>
    </row>
    <row r="109" spans="1:18" ht="22.5" customHeight="1" x14ac:dyDescent="0.15">
      <c r="A109" s="113" t="s">
        <v>185</v>
      </c>
      <c r="B109" s="114"/>
      <c r="C109" s="50">
        <v>455062</v>
      </c>
      <c r="D109" s="74">
        <v>128628</v>
      </c>
      <c r="E109" s="40">
        <v>33804</v>
      </c>
      <c r="F109" s="50">
        <v>4500</v>
      </c>
      <c r="G109" s="74">
        <v>1028</v>
      </c>
      <c r="H109" s="74">
        <v>0</v>
      </c>
      <c r="I109" s="74">
        <v>0</v>
      </c>
      <c r="J109" s="24">
        <f t="shared" si="4"/>
        <v>5528</v>
      </c>
      <c r="K109" s="50">
        <v>4085</v>
      </c>
      <c r="L109" s="40">
        <v>1019</v>
      </c>
      <c r="M109" s="26">
        <f t="shared" si="6"/>
        <v>588.85108610311431</v>
      </c>
      <c r="O109" s="87">
        <f t="shared" si="3"/>
        <v>4500</v>
      </c>
      <c r="P109" s="103" t="s">
        <v>185</v>
      </c>
      <c r="Q109" s="103"/>
      <c r="R109" s="95">
        <v>7642</v>
      </c>
    </row>
    <row r="110" spans="1:18" ht="22.5" customHeight="1" x14ac:dyDescent="0.15">
      <c r="A110" s="113" t="s">
        <v>186</v>
      </c>
      <c r="B110" s="114"/>
      <c r="C110" s="20">
        <v>647989</v>
      </c>
      <c r="D110" s="20">
        <v>101882</v>
      </c>
      <c r="E110" s="25">
        <v>18467</v>
      </c>
      <c r="F110" s="75">
        <v>6000</v>
      </c>
      <c r="G110" s="20">
        <v>731</v>
      </c>
      <c r="H110" s="20"/>
      <c r="I110" s="20"/>
      <c r="J110" s="24">
        <f t="shared" si="4"/>
        <v>6731</v>
      </c>
      <c r="K110" s="75">
        <v>6079</v>
      </c>
      <c r="L110" s="20">
        <v>658</v>
      </c>
      <c r="M110" s="26">
        <f t="shared" si="6"/>
        <v>375.72797294758595</v>
      </c>
      <c r="O110" s="87">
        <f t="shared" si="3"/>
        <v>6000</v>
      </c>
      <c r="P110" s="103" t="s">
        <v>187</v>
      </c>
      <c r="Q110" s="103"/>
      <c r="R110" s="95">
        <v>15969</v>
      </c>
    </row>
    <row r="111" spans="1:18" ht="22.5" customHeight="1" x14ac:dyDescent="0.15">
      <c r="A111" s="113" t="s">
        <v>188</v>
      </c>
      <c r="B111" s="114"/>
      <c r="C111" s="60">
        <v>425123</v>
      </c>
      <c r="D111" s="61">
        <v>178061</v>
      </c>
      <c r="E111" s="42">
        <v>12625</v>
      </c>
      <c r="F111" s="60">
        <v>3000</v>
      </c>
      <c r="G111" s="44">
        <v>754</v>
      </c>
      <c r="H111" s="76"/>
      <c r="I111" s="61"/>
      <c r="J111" s="24">
        <f t="shared" si="4"/>
        <v>3754</v>
      </c>
      <c r="K111" s="60">
        <v>3000</v>
      </c>
      <c r="L111" s="42">
        <v>754</v>
      </c>
      <c r="M111" s="26">
        <f t="shared" si="6"/>
        <v>658.18341377797276</v>
      </c>
      <c r="O111" s="87">
        <f t="shared" si="3"/>
        <v>3000</v>
      </c>
      <c r="P111" s="103" t="s">
        <v>188</v>
      </c>
      <c r="Q111" s="103"/>
      <c r="R111" s="95">
        <v>4558</v>
      </c>
    </row>
    <row r="112" spans="1:18" ht="22.5" customHeight="1" x14ac:dyDescent="0.15">
      <c r="A112" s="113" t="s">
        <v>189</v>
      </c>
      <c r="B112" s="114"/>
      <c r="C112" s="22">
        <v>447730</v>
      </c>
      <c r="D112" s="20">
        <v>72408</v>
      </c>
      <c r="E112" s="25">
        <v>16662</v>
      </c>
      <c r="F112" s="22">
        <v>4310</v>
      </c>
      <c r="G112" s="20">
        <v>811</v>
      </c>
      <c r="H112" s="20">
        <v>418</v>
      </c>
      <c r="I112" s="20">
        <v>37</v>
      </c>
      <c r="J112" s="24">
        <f t="shared" si="4"/>
        <v>5576</v>
      </c>
      <c r="K112" s="22">
        <v>2449</v>
      </c>
      <c r="L112" s="25">
        <v>781</v>
      </c>
      <c r="M112" s="26">
        <f t="shared" si="6"/>
        <v>507.83551313774007</v>
      </c>
      <c r="O112" s="87">
        <f t="shared" si="3"/>
        <v>4310</v>
      </c>
      <c r="P112" s="103" t="s">
        <v>190</v>
      </c>
      <c r="Q112" s="103"/>
      <c r="R112" s="95">
        <v>8487</v>
      </c>
    </row>
    <row r="113" spans="1:18" ht="22.5" customHeight="1" x14ac:dyDescent="0.15">
      <c r="A113" s="113" t="s">
        <v>191</v>
      </c>
      <c r="B113" s="114"/>
      <c r="C113" s="33">
        <v>570969</v>
      </c>
      <c r="D113" s="20">
        <v>36588</v>
      </c>
      <c r="E113" s="25">
        <v>15009</v>
      </c>
      <c r="F113" s="22">
        <v>3500</v>
      </c>
      <c r="G113" s="20">
        <v>700</v>
      </c>
      <c r="H113" s="20"/>
      <c r="I113" s="20"/>
      <c r="J113" s="24">
        <f>SUM(F113:I113)</f>
        <v>4200</v>
      </c>
      <c r="K113" s="22">
        <v>3500</v>
      </c>
      <c r="L113" s="25">
        <v>700</v>
      </c>
      <c r="M113" s="26">
        <f t="shared" si="6"/>
        <v>592.21658206429777</v>
      </c>
      <c r="O113" s="87">
        <f>F113</f>
        <v>3500</v>
      </c>
      <c r="P113" s="110" t="s">
        <v>191</v>
      </c>
      <c r="Q113" s="110"/>
      <c r="R113" s="95">
        <v>5910</v>
      </c>
    </row>
    <row r="114" spans="1:18" ht="22.5" customHeight="1" x14ac:dyDescent="0.15">
      <c r="A114" s="113" t="s">
        <v>192</v>
      </c>
      <c r="B114" s="114"/>
      <c r="C114" s="33">
        <v>143039</v>
      </c>
      <c r="D114" s="20">
        <v>11112</v>
      </c>
      <c r="E114" s="25">
        <v>150</v>
      </c>
      <c r="F114" s="22">
        <v>120</v>
      </c>
      <c r="G114" s="20"/>
      <c r="H114" s="20"/>
      <c r="I114" s="20"/>
      <c r="J114" s="24">
        <f t="shared" si="4"/>
        <v>120</v>
      </c>
      <c r="K114" s="22">
        <v>120</v>
      </c>
      <c r="L114" s="25"/>
      <c r="M114" s="26">
        <f t="shared" si="6"/>
        <v>141.1764705882353</v>
      </c>
      <c r="O114" s="87">
        <f t="shared" si="3"/>
        <v>120</v>
      </c>
      <c r="P114" s="110" t="s">
        <v>193</v>
      </c>
      <c r="Q114" s="110"/>
      <c r="R114" s="95">
        <v>850</v>
      </c>
    </row>
    <row r="115" spans="1:18" ht="22.5" customHeight="1" x14ac:dyDescent="0.15">
      <c r="A115" s="113" t="s">
        <v>194</v>
      </c>
      <c r="B115" s="114"/>
      <c r="C115" s="22">
        <v>288527</v>
      </c>
      <c r="D115" s="20">
        <v>100361</v>
      </c>
      <c r="E115" s="25">
        <v>13154</v>
      </c>
      <c r="F115" s="22">
        <v>3300</v>
      </c>
      <c r="G115" s="20">
        <v>925</v>
      </c>
      <c r="H115" s="20">
        <v>990</v>
      </c>
      <c r="I115" s="20"/>
      <c r="J115" s="24">
        <f t="shared" si="4"/>
        <v>5215</v>
      </c>
      <c r="K115" s="22">
        <v>3957</v>
      </c>
      <c r="L115" s="25">
        <v>685</v>
      </c>
      <c r="M115" s="26">
        <f t="shared" si="6"/>
        <v>954.0329575021683</v>
      </c>
      <c r="O115" s="87">
        <f t="shared" si="3"/>
        <v>3300</v>
      </c>
      <c r="P115" s="103" t="s">
        <v>195</v>
      </c>
      <c r="Q115" s="103"/>
      <c r="R115" s="95">
        <v>3459</v>
      </c>
    </row>
    <row r="116" spans="1:18" ht="22.5" customHeight="1" x14ac:dyDescent="0.15">
      <c r="A116" s="113" t="s">
        <v>196</v>
      </c>
      <c r="B116" s="114"/>
      <c r="C116" s="22"/>
      <c r="D116" s="20"/>
      <c r="E116" s="25"/>
      <c r="F116" s="22"/>
      <c r="G116" s="20"/>
      <c r="H116" s="20"/>
      <c r="I116" s="20"/>
      <c r="J116" s="24">
        <f t="shared" si="4"/>
        <v>0</v>
      </c>
      <c r="K116" s="22"/>
      <c r="L116" s="25"/>
      <c r="M116" s="26">
        <f t="shared" si="6"/>
        <v>0</v>
      </c>
      <c r="O116" s="87">
        <f t="shared" si="3"/>
        <v>0</v>
      </c>
      <c r="P116" s="103" t="s">
        <v>197</v>
      </c>
      <c r="Q116" s="103"/>
      <c r="R116" s="95">
        <v>1113</v>
      </c>
    </row>
    <row r="117" spans="1:18" ht="22.5" customHeight="1" x14ac:dyDescent="0.15">
      <c r="A117" s="118" t="s">
        <v>198</v>
      </c>
      <c r="B117" s="119"/>
      <c r="C117" s="33">
        <v>396497</v>
      </c>
      <c r="D117" s="34">
        <v>137524</v>
      </c>
      <c r="E117" s="25">
        <v>29204</v>
      </c>
      <c r="F117" s="22">
        <v>3000</v>
      </c>
      <c r="G117" s="20">
        <v>450</v>
      </c>
      <c r="H117" s="20" t="s">
        <v>139</v>
      </c>
      <c r="I117" s="20">
        <v>0</v>
      </c>
      <c r="J117" s="24">
        <f t="shared" si="4"/>
        <v>3450</v>
      </c>
      <c r="K117" s="22">
        <v>2968</v>
      </c>
      <c r="L117" s="25">
        <v>433</v>
      </c>
      <c r="M117" s="26">
        <f t="shared" si="6"/>
        <v>519.39058171745148</v>
      </c>
      <c r="O117" s="87">
        <f t="shared" si="3"/>
        <v>3000</v>
      </c>
      <c r="P117" s="104" t="s">
        <v>199</v>
      </c>
      <c r="Q117" s="104"/>
      <c r="R117" s="95">
        <v>5776</v>
      </c>
    </row>
    <row r="118" spans="1:18" ht="22.5" customHeight="1" x14ac:dyDescent="0.15">
      <c r="A118" s="116" t="s">
        <v>200</v>
      </c>
      <c r="B118" s="117"/>
      <c r="C118" s="22">
        <v>369386</v>
      </c>
      <c r="D118" s="20">
        <v>61638</v>
      </c>
      <c r="E118" s="25">
        <v>16145</v>
      </c>
      <c r="F118" s="22">
        <v>3800</v>
      </c>
      <c r="G118" s="20">
        <v>226</v>
      </c>
      <c r="H118" s="20">
        <v>0</v>
      </c>
      <c r="I118" s="20">
        <v>110</v>
      </c>
      <c r="J118" s="24">
        <f t="shared" si="4"/>
        <v>4136</v>
      </c>
      <c r="K118" s="22">
        <v>3814</v>
      </c>
      <c r="L118" s="25">
        <v>173</v>
      </c>
      <c r="M118" s="26">
        <f t="shared" si="6"/>
        <v>597.76624193802104</v>
      </c>
      <c r="O118" s="87">
        <f t="shared" si="3"/>
        <v>3800</v>
      </c>
      <c r="P118" s="104" t="s">
        <v>201</v>
      </c>
      <c r="Q118" s="104"/>
      <c r="R118" s="95">
        <v>6357</v>
      </c>
    </row>
    <row r="119" spans="1:18" ht="22.5" customHeight="1" x14ac:dyDescent="0.15">
      <c r="A119" s="116" t="s">
        <v>202</v>
      </c>
      <c r="B119" s="117"/>
      <c r="C119" s="22">
        <v>104524</v>
      </c>
      <c r="D119" s="20">
        <v>54897</v>
      </c>
      <c r="E119" s="25">
        <v>25710</v>
      </c>
      <c r="F119" s="22">
        <v>10000</v>
      </c>
      <c r="G119" s="20"/>
      <c r="H119" s="20"/>
      <c r="I119" s="20"/>
      <c r="J119" s="24"/>
      <c r="K119" s="22"/>
      <c r="L119" s="25"/>
      <c r="M119" s="26">
        <f t="shared" si="6"/>
        <v>3010.2347983142686</v>
      </c>
      <c r="O119" s="87">
        <f t="shared" si="3"/>
        <v>10000</v>
      </c>
      <c r="P119" s="104" t="s">
        <v>203</v>
      </c>
      <c r="Q119" s="104"/>
      <c r="R119" s="95">
        <v>3322</v>
      </c>
    </row>
    <row r="120" spans="1:18" ht="22.5" customHeight="1" x14ac:dyDescent="0.15">
      <c r="A120" s="116" t="s">
        <v>204</v>
      </c>
      <c r="B120" s="117"/>
      <c r="C120" s="22">
        <v>328370</v>
      </c>
      <c r="D120" s="20">
        <v>60619</v>
      </c>
      <c r="E120" s="25">
        <v>13529</v>
      </c>
      <c r="F120" s="22">
        <v>2000</v>
      </c>
      <c r="G120" s="20">
        <v>308</v>
      </c>
      <c r="H120" s="20">
        <v>500</v>
      </c>
      <c r="I120" s="20">
        <v>10721</v>
      </c>
      <c r="J120" s="43">
        <f t="shared" si="4"/>
        <v>13529</v>
      </c>
      <c r="K120" s="22">
        <v>2150</v>
      </c>
      <c r="L120" s="25">
        <v>214</v>
      </c>
      <c r="M120" s="26">
        <f t="shared" si="6"/>
        <v>241.66263895601739</v>
      </c>
      <c r="O120" s="87">
        <f t="shared" si="3"/>
        <v>2000</v>
      </c>
      <c r="P120" s="104" t="s">
        <v>204</v>
      </c>
      <c r="Q120" s="104"/>
      <c r="R120" s="95">
        <v>8276</v>
      </c>
    </row>
    <row r="121" spans="1:18" ht="22.5" customHeight="1" x14ac:dyDescent="0.15">
      <c r="A121" s="113" t="s">
        <v>205</v>
      </c>
      <c r="B121" s="114"/>
      <c r="C121" s="22">
        <v>420622</v>
      </c>
      <c r="D121" s="20">
        <v>60849</v>
      </c>
      <c r="E121" s="25">
        <v>6650</v>
      </c>
      <c r="F121" s="22">
        <v>1300</v>
      </c>
      <c r="G121" s="20">
        <v>130</v>
      </c>
      <c r="H121" s="20"/>
      <c r="I121" s="20"/>
      <c r="J121" s="24">
        <f t="shared" si="4"/>
        <v>1430</v>
      </c>
      <c r="K121" s="22">
        <v>1101</v>
      </c>
      <c r="L121" s="25">
        <v>229</v>
      </c>
      <c r="M121" s="26">
        <f t="shared" si="6"/>
        <v>313.25301204819277</v>
      </c>
      <c r="O121" s="87">
        <f t="shared" si="3"/>
        <v>1300</v>
      </c>
      <c r="P121" s="103" t="s">
        <v>206</v>
      </c>
      <c r="Q121" s="103"/>
      <c r="R121" s="95">
        <v>4150</v>
      </c>
    </row>
    <row r="122" spans="1:18" ht="22.5" customHeight="1" x14ac:dyDescent="0.15">
      <c r="A122" s="113" t="s">
        <v>207</v>
      </c>
      <c r="B122" s="114"/>
      <c r="C122" s="22">
        <v>431881</v>
      </c>
      <c r="D122" s="20">
        <v>40179</v>
      </c>
      <c r="E122" s="25">
        <v>16502</v>
      </c>
      <c r="F122" s="22">
        <v>900</v>
      </c>
      <c r="G122" s="20">
        <v>239</v>
      </c>
      <c r="H122" s="20">
        <v>0</v>
      </c>
      <c r="I122" s="20">
        <v>0</v>
      </c>
      <c r="J122" s="24">
        <f t="shared" si="4"/>
        <v>1139</v>
      </c>
      <c r="K122" s="22">
        <v>897</v>
      </c>
      <c r="L122" s="25">
        <v>258</v>
      </c>
      <c r="M122" s="26">
        <f t="shared" si="6"/>
        <v>222.11253701875617</v>
      </c>
      <c r="O122" s="87">
        <f t="shared" si="3"/>
        <v>900</v>
      </c>
      <c r="P122" s="103" t="s">
        <v>208</v>
      </c>
      <c r="Q122" s="103"/>
      <c r="R122" s="95">
        <v>4052</v>
      </c>
    </row>
    <row r="123" spans="1:18" ht="22.5" customHeight="1" x14ac:dyDescent="0.15">
      <c r="A123" s="113" t="s">
        <v>209</v>
      </c>
      <c r="B123" s="114"/>
      <c r="C123" s="22">
        <v>411478</v>
      </c>
      <c r="D123" s="20">
        <v>115842</v>
      </c>
      <c r="E123" s="25">
        <v>5696</v>
      </c>
      <c r="F123" s="22">
        <v>2000</v>
      </c>
      <c r="G123" s="20">
        <v>616</v>
      </c>
      <c r="H123" s="20">
        <v>122</v>
      </c>
      <c r="I123" s="20">
        <v>0</v>
      </c>
      <c r="J123" s="24">
        <f t="shared" si="4"/>
        <v>2738</v>
      </c>
      <c r="K123" s="22">
        <v>2050</v>
      </c>
      <c r="L123" s="25">
        <v>616</v>
      </c>
      <c r="M123" s="26">
        <f t="shared" si="6"/>
        <v>209.7975453687192</v>
      </c>
      <c r="O123" s="87">
        <f t="shared" si="3"/>
        <v>2000</v>
      </c>
      <c r="P123" s="103" t="s">
        <v>210</v>
      </c>
      <c r="Q123" s="103"/>
      <c r="R123" s="95">
        <v>9533</v>
      </c>
    </row>
    <row r="124" spans="1:18" ht="22.5" customHeight="1" x14ac:dyDescent="0.15">
      <c r="A124" s="113" t="s">
        <v>211</v>
      </c>
      <c r="B124" s="114"/>
      <c r="C124" s="22">
        <v>446417</v>
      </c>
      <c r="D124" s="20">
        <v>43921</v>
      </c>
      <c r="E124" s="25">
        <v>13252</v>
      </c>
      <c r="F124" s="22">
        <v>1100</v>
      </c>
      <c r="G124" s="20">
        <v>206</v>
      </c>
      <c r="H124" s="20">
        <v>100</v>
      </c>
      <c r="I124" s="20"/>
      <c r="J124" s="24">
        <f t="shared" si="4"/>
        <v>1406</v>
      </c>
      <c r="K124" s="22">
        <v>1081</v>
      </c>
      <c r="L124" s="25">
        <v>101</v>
      </c>
      <c r="M124" s="26">
        <f t="shared" si="6"/>
        <v>130.95238095238096</v>
      </c>
      <c r="O124" s="87">
        <f t="shared" si="3"/>
        <v>1100</v>
      </c>
      <c r="P124" s="103" t="s">
        <v>211</v>
      </c>
      <c r="Q124" s="103"/>
      <c r="R124" s="95">
        <v>8400</v>
      </c>
    </row>
    <row r="125" spans="1:18" ht="22.5" customHeight="1" x14ac:dyDescent="0.15">
      <c r="A125" s="113" t="s">
        <v>212</v>
      </c>
      <c r="B125" s="114"/>
      <c r="C125" s="22">
        <v>404629</v>
      </c>
      <c r="D125" s="20">
        <v>50237</v>
      </c>
      <c r="E125" s="25">
        <v>7767</v>
      </c>
      <c r="F125" s="22">
        <v>1123</v>
      </c>
      <c r="G125" s="20">
        <v>603</v>
      </c>
      <c r="H125" s="20">
        <v>234</v>
      </c>
      <c r="I125" s="20">
        <v>0</v>
      </c>
      <c r="J125" s="24">
        <f t="shared" si="4"/>
        <v>1960</v>
      </c>
      <c r="K125" s="22">
        <v>1220</v>
      </c>
      <c r="L125" s="25">
        <v>377</v>
      </c>
      <c r="M125" s="26">
        <f t="shared" si="6"/>
        <v>440.73783359497645</v>
      </c>
      <c r="O125" s="87">
        <f t="shared" si="3"/>
        <v>1123</v>
      </c>
      <c r="P125" s="103" t="s">
        <v>212</v>
      </c>
      <c r="Q125" s="103"/>
      <c r="R125" s="95">
        <v>2548</v>
      </c>
    </row>
    <row r="126" spans="1:18" ht="22.5" customHeight="1" thickBot="1" x14ac:dyDescent="0.2">
      <c r="A126" s="115" t="s">
        <v>213</v>
      </c>
      <c r="B126" s="115"/>
      <c r="C126" s="50"/>
      <c r="D126" s="74"/>
      <c r="E126" s="40">
        <v>410</v>
      </c>
      <c r="F126" s="50"/>
      <c r="G126" s="74">
        <v>110</v>
      </c>
      <c r="H126" s="74"/>
      <c r="I126" s="74"/>
      <c r="J126" s="66">
        <f t="shared" si="4"/>
        <v>110</v>
      </c>
      <c r="K126" s="50"/>
      <c r="L126" s="40"/>
      <c r="M126" s="67"/>
      <c r="O126" s="87">
        <f t="shared" si="3"/>
        <v>0</v>
      </c>
      <c r="P126" s="103" t="s">
        <v>213</v>
      </c>
      <c r="Q126" s="103"/>
      <c r="R126" s="99"/>
    </row>
    <row r="127" spans="1:18" ht="22.5" customHeight="1" thickTop="1" x14ac:dyDescent="0.15">
      <c r="A127" s="111" t="s">
        <v>214</v>
      </c>
      <c r="B127" s="112"/>
      <c r="C127" s="77">
        <f>SUM(C7:C126)</f>
        <v>278393508</v>
      </c>
      <c r="D127" s="77">
        <f t="shared" ref="C127:L127" si="7">SUM(D7:D126)</f>
        <v>29266608</v>
      </c>
      <c r="E127" s="77">
        <f>SUM(E7:E126)</f>
        <v>3281147</v>
      </c>
      <c r="F127" s="77">
        <f>SUM(F7:F126)</f>
        <v>542570</v>
      </c>
      <c r="G127" s="77">
        <f t="shared" si="7"/>
        <v>74181</v>
      </c>
      <c r="H127" s="77">
        <f t="shared" si="7"/>
        <v>19114</v>
      </c>
      <c r="I127" s="77">
        <f t="shared" si="7"/>
        <v>101237</v>
      </c>
      <c r="J127" s="77">
        <f t="shared" si="7"/>
        <v>727102</v>
      </c>
      <c r="K127" s="77">
        <f t="shared" si="7"/>
        <v>557789</v>
      </c>
      <c r="L127" s="77">
        <f t="shared" si="7"/>
        <v>70021</v>
      </c>
      <c r="M127" s="78">
        <f>F127*1000/R7</f>
        <v>268.33213897663165</v>
      </c>
      <c r="O127" s="100">
        <f>SUM(O8:O126)</f>
        <v>513499</v>
      </c>
      <c r="R127" s="101">
        <f>SUM(R8:R126)</f>
        <v>1954519</v>
      </c>
    </row>
    <row r="128" spans="1:18" ht="13.5" customHeight="1" x14ac:dyDescent="0.15">
      <c r="A128" s="79"/>
      <c r="B128" s="79"/>
      <c r="C128" s="80"/>
      <c r="D128" s="80"/>
      <c r="E128" s="80"/>
      <c r="F128" s="80"/>
      <c r="G128" s="80"/>
      <c r="H128" s="80"/>
      <c r="I128" s="80"/>
      <c r="J128" s="81"/>
      <c r="K128" s="80"/>
      <c r="L128" s="80"/>
      <c r="M128" s="82"/>
      <c r="O128" s="85"/>
    </row>
    <row r="129" spans="1:18" ht="13.5" customHeight="1" x14ac:dyDescent="0.15">
      <c r="A129" s="79" t="s">
        <v>215</v>
      </c>
      <c r="B129" s="79"/>
    </row>
    <row r="130" spans="1:18" ht="11.25" customHeight="1" x14ac:dyDescent="0.15">
      <c r="A130" s="79"/>
      <c r="B130" s="79"/>
    </row>
    <row r="131" spans="1:18" ht="13.5" customHeight="1" x14ac:dyDescent="0.15">
      <c r="A131" s="79" t="s">
        <v>216</v>
      </c>
      <c r="B131" s="79"/>
      <c r="R131" s="101"/>
    </row>
  </sheetData>
  <mergeCells count="283">
    <mergeCell ref="A7:B7"/>
    <mergeCell ref="A8:B8"/>
    <mergeCell ref="C8:C9"/>
    <mergeCell ref="D8:D9"/>
    <mergeCell ref="M8:M9"/>
    <mergeCell ref="A3:B6"/>
    <mergeCell ref="C3:E3"/>
    <mergeCell ref="F3:J3"/>
    <mergeCell ref="K3:L3"/>
    <mergeCell ref="M3:M5"/>
    <mergeCell ref="C4:C5"/>
    <mergeCell ref="D4:D5"/>
    <mergeCell ref="E4:E5"/>
    <mergeCell ref="F4:J4"/>
    <mergeCell ref="K4:L4"/>
    <mergeCell ref="R8:R9"/>
    <mergeCell ref="A9:B9"/>
    <mergeCell ref="P9:Q9"/>
    <mergeCell ref="A10:B10"/>
    <mergeCell ref="C10:C20"/>
    <mergeCell ref="D10:D20"/>
    <mergeCell ref="E10:E20"/>
    <mergeCell ref="F10:F20"/>
    <mergeCell ref="G10:G20"/>
    <mergeCell ref="H10:H20"/>
    <mergeCell ref="P8:Q8"/>
    <mergeCell ref="O8:O9"/>
    <mergeCell ref="A23:B23"/>
    <mergeCell ref="P23:Q23"/>
    <mergeCell ref="A24:B24"/>
    <mergeCell ref="P24:Q24"/>
    <mergeCell ref="A25:B25"/>
    <mergeCell ref="P25:Q25"/>
    <mergeCell ref="P10:Q10"/>
    <mergeCell ref="R10:R20"/>
    <mergeCell ref="A21:B21"/>
    <mergeCell ref="C21:C24"/>
    <mergeCell ref="D21:D24"/>
    <mergeCell ref="M21:M24"/>
    <mergeCell ref="O21:O24"/>
    <mergeCell ref="P21:Q21"/>
    <mergeCell ref="R21:R24"/>
    <mergeCell ref="A22:B22"/>
    <mergeCell ref="I10:I20"/>
    <mergeCell ref="J10:J20"/>
    <mergeCell ref="K10:K20"/>
    <mergeCell ref="L10:L20"/>
    <mergeCell ref="M10:M20"/>
    <mergeCell ref="R26:R44"/>
    <mergeCell ref="A43:B43"/>
    <mergeCell ref="A44:B44"/>
    <mergeCell ref="A45:B45"/>
    <mergeCell ref="C45:C46"/>
    <mergeCell ref="D45:D46"/>
    <mergeCell ref="M45:M46"/>
    <mergeCell ref="O45:O46"/>
    <mergeCell ref="P45:Q45"/>
    <mergeCell ref="A26:B26"/>
    <mergeCell ref="C26:C44"/>
    <mergeCell ref="D26:D44"/>
    <mergeCell ref="E26:E44"/>
    <mergeCell ref="M26:M44"/>
    <mergeCell ref="R45:R46"/>
    <mergeCell ref="F26:F42"/>
    <mergeCell ref="G26:G42"/>
    <mergeCell ref="H26:H42"/>
    <mergeCell ref="I26:I42"/>
    <mergeCell ref="J26:J42"/>
    <mergeCell ref="K26:K42"/>
    <mergeCell ref="L26:L42"/>
    <mergeCell ref="A47:B47"/>
    <mergeCell ref="P47:Q47"/>
    <mergeCell ref="A48:B48"/>
    <mergeCell ref="P48:Q48"/>
    <mergeCell ref="A49:B49"/>
    <mergeCell ref="C49:C50"/>
    <mergeCell ref="D49:D50"/>
    <mergeCell ref="M49:M50"/>
    <mergeCell ref="O49:O50"/>
    <mergeCell ref="R49:R50"/>
    <mergeCell ref="A50:B50"/>
    <mergeCell ref="P50:Q50"/>
    <mergeCell ref="A51:B51"/>
    <mergeCell ref="C51:C53"/>
    <mergeCell ref="D51:D53"/>
    <mergeCell ref="E51:E53"/>
    <mergeCell ref="F51:F53"/>
    <mergeCell ref="G51:G53"/>
    <mergeCell ref="R54:R57"/>
    <mergeCell ref="A58:B58"/>
    <mergeCell ref="P58:Q58"/>
    <mergeCell ref="A59:B59"/>
    <mergeCell ref="P59:Q59"/>
    <mergeCell ref="A60:B60"/>
    <mergeCell ref="P60:Q60"/>
    <mergeCell ref="P51:Q51"/>
    <mergeCell ref="R51:R53"/>
    <mergeCell ref="A54:B54"/>
    <mergeCell ref="C54:C57"/>
    <mergeCell ref="D54:D57"/>
    <mergeCell ref="E54:E57"/>
    <mergeCell ref="M54:M57"/>
    <mergeCell ref="O54:O57"/>
    <mergeCell ref="P54:Q54"/>
    <mergeCell ref="H51:H53"/>
    <mergeCell ref="I51:I53"/>
    <mergeCell ref="J51:J53"/>
    <mergeCell ref="K51:K53"/>
    <mergeCell ref="L51:L53"/>
    <mergeCell ref="M51:M53"/>
    <mergeCell ref="R61:R69"/>
    <mergeCell ref="A70:B70"/>
    <mergeCell ref="C70:C74"/>
    <mergeCell ref="D70:D74"/>
    <mergeCell ref="E70:E74"/>
    <mergeCell ref="F70:F74"/>
    <mergeCell ref="G70:G74"/>
    <mergeCell ref="H70:H74"/>
    <mergeCell ref="H61:H69"/>
    <mergeCell ref="I61:I69"/>
    <mergeCell ref="J61:J69"/>
    <mergeCell ref="K61:K69"/>
    <mergeCell ref="L61:L69"/>
    <mergeCell ref="M61:M69"/>
    <mergeCell ref="A61:B61"/>
    <mergeCell ref="C61:C69"/>
    <mergeCell ref="D61:D69"/>
    <mergeCell ref="E61:E69"/>
    <mergeCell ref="F61:F69"/>
    <mergeCell ref="G61:G69"/>
    <mergeCell ref="R70:R74"/>
    <mergeCell ref="A72:B72"/>
    <mergeCell ref="P72:Q72"/>
    <mergeCell ref="A73:B73"/>
    <mergeCell ref="A74:B74"/>
    <mergeCell ref="P74:Q74"/>
    <mergeCell ref="I70:I74"/>
    <mergeCell ref="J70:J74"/>
    <mergeCell ref="K70:K74"/>
    <mergeCell ref="L70:L74"/>
    <mergeCell ref="M70:M74"/>
    <mergeCell ref="R75:R77"/>
    <mergeCell ref="A77:B77"/>
    <mergeCell ref="P77:Q77"/>
    <mergeCell ref="A78:B78"/>
    <mergeCell ref="P78:Q78"/>
    <mergeCell ref="H75:H76"/>
    <mergeCell ref="I75:I76"/>
    <mergeCell ref="J75:J76"/>
    <mergeCell ref="K75:K76"/>
    <mergeCell ref="L75:L76"/>
    <mergeCell ref="M75:M77"/>
    <mergeCell ref="A75:B75"/>
    <mergeCell ref="C75:C77"/>
    <mergeCell ref="D75:D77"/>
    <mergeCell ref="E75:E77"/>
    <mergeCell ref="F75:F76"/>
    <mergeCell ref="G75:G76"/>
    <mergeCell ref="R79:R83"/>
    <mergeCell ref="A84:B84"/>
    <mergeCell ref="P84:Q84"/>
    <mergeCell ref="A85:B85"/>
    <mergeCell ref="P85:Q85"/>
    <mergeCell ref="H79:H83"/>
    <mergeCell ref="I79:I83"/>
    <mergeCell ref="J79:J83"/>
    <mergeCell ref="K79:K83"/>
    <mergeCell ref="L79:L83"/>
    <mergeCell ref="M79:M83"/>
    <mergeCell ref="A79:B79"/>
    <mergeCell ref="C79:C83"/>
    <mergeCell ref="D79:D83"/>
    <mergeCell ref="E79:E83"/>
    <mergeCell ref="F79:F83"/>
    <mergeCell ref="G79:G83"/>
    <mergeCell ref="A89:B89"/>
    <mergeCell ref="A90:B90"/>
    <mergeCell ref="A91:B91"/>
    <mergeCell ref="P86:Q86"/>
    <mergeCell ref="R86:R87"/>
    <mergeCell ref="A87:B87"/>
    <mergeCell ref="P87:Q87"/>
    <mergeCell ref="A88:B88"/>
    <mergeCell ref="P88:Q88"/>
    <mergeCell ref="A86:B86"/>
    <mergeCell ref="C86:C87"/>
    <mergeCell ref="D86:D87"/>
    <mergeCell ref="E86:E87"/>
    <mergeCell ref="M86:M87"/>
    <mergeCell ref="A95:B95"/>
    <mergeCell ref="A96:B96"/>
    <mergeCell ref="A97:B97"/>
    <mergeCell ref="C97:C100"/>
    <mergeCell ref="D97:D100"/>
    <mergeCell ref="E97:E100"/>
    <mergeCell ref="F97:F100"/>
    <mergeCell ref="G97:G100"/>
    <mergeCell ref="A92:B92"/>
    <mergeCell ref="A93:B93"/>
    <mergeCell ref="A94:B94"/>
    <mergeCell ref="A103:B103"/>
    <mergeCell ref="A104:B104"/>
    <mergeCell ref="A105:B105"/>
    <mergeCell ref="P97:Q97"/>
    <mergeCell ref="R97:R100"/>
    <mergeCell ref="A101:B101"/>
    <mergeCell ref="P101:Q101"/>
    <mergeCell ref="A102:B102"/>
    <mergeCell ref="P102:Q102"/>
    <mergeCell ref="H97:H100"/>
    <mergeCell ref="I97:I100"/>
    <mergeCell ref="J97:J100"/>
    <mergeCell ref="K97:K100"/>
    <mergeCell ref="L97:L100"/>
    <mergeCell ref="M97:M100"/>
    <mergeCell ref="P103:Q103"/>
    <mergeCell ref="A112:B112"/>
    <mergeCell ref="A113:B113"/>
    <mergeCell ref="A114:B114"/>
    <mergeCell ref="A109:B109"/>
    <mergeCell ref="A110:B110"/>
    <mergeCell ref="A111:B111"/>
    <mergeCell ref="A106:B106"/>
    <mergeCell ref="A107:B107"/>
    <mergeCell ref="A108:B108"/>
    <mergeCell ref="A121:B121"/>
    <mergeCell ref="A122:B122"/>
    <mergeCell ref="A123:B123"/>
    <mergeCell ref="A118:B118"/>
    <mergeCell ref="A119:B119"/>
    <mergeCell ref="A120:B120"/>
    <mergeCell ref="A115:B115"/>
    <mergeCell ref="A116:B116"/>
    <mergeCell ref="A117:B117"/>
    <mergeCell ref="A127:B127"/>
    <mergeCell ref="P126:Q126"/>
    <mergeCell ref="P125:Q125"/>
    <mergeCell ref="P124:Q124"/>
    <mergeCell ref="P123:Q123"/>
    <mergeCell ref="P122:Q122"/>
    <mergeCell ref="A124:B124"/>
    <mergeCell ref="A125:B125"/>
    <mergeCell ref="A126:B126"/>
    <mergeCell ref="P115:Q115"/>
    <mergeCell ref="P114:Q114"/>
    <mergeCell ref="P113:Q113"/>
    <mergeCell ref="P112:Q112"/>
    <mergeCell ref="P111:Q111"/>
    <mergeCell ref="P110:Q110"/>
    <mergeCell ref="P121:Q121"/>
    <mergeCell ref="P120:Q120"/>
    <mergeCell ref="P119:Q119"/>
    <mergeCell ref="P118:Q118"/>
    <mergeCell ref="P117:Q117"/>
    <mergeCell ref="P116:Q116"/>
    <mergeCell ref="P96:Q96"/>
    <mergeCell ref="P95:Q95"/>
    <mergeCell ref="P94:Q94"/>
    <mergeCell ref="P93:Q93"/>
    <mergeCell ref="P92:Q92"/>
    <mergeCell ref="P109:Q109"/>
    <mergeCell ref="P108:Q108"/>
    <mergeCell ref="P107:Q107"/>
    <mergeCell ref="P106:Q106"/>
    <mergeCell ref="P105:Q105"/>
    <mergeCell ref="P104:Q104"/>
    <mergeCell ref="P7:Q7"/>
    <mergeCell ref="P91:Q91"/>
    <mergeCell ref="P90:Q90"/>
    <mergeCell ref="P89:Q89"/>
    <mergeCell ref="O86:O87"/>
    <mergeCell ref="O26:O44"/>
    <mergeCell ref="O10:O20"/>
    <mergeCell ref="P79:Q79"/>
    <mergeCell ref="O75:O77"/>
    <mergeCell ref="P75:Q75"/>
    <mergeCell ref="P70:Q70"/>
    <mergeCell ref="O61:O69"/>
    <mergeCell ref="P61:Q61"/>
    <mergeCell ref="P49:Q49"/>
    <mergeCell ref="P26:Q26"/>
    <mergeCell ref="P22:Q22"/>
    <mergeCell ref="P73:Q73"/>
  </mergeCells>
  <phoneticPr fontId="3"/>
  <dataValidations count="1">
    <dataValidation imeMode="halfAlpha" allowBlank="1" showInputMessage="1" showErrorMessage="1" sqref="C110:G110 IY110:JC110 SU110:SY110 ACQ110:ACU110 AMM110:AMQ110 AWI110:AWM110 BGE110:BGI110 BQA110:BQE110 BZW110:CAA110 CJS110:CJW110 CTO110:CTS110 DDK110:DDO110 DNG110:DNK110 DXC110:DXG110 EGY110:EHC110 EQU110:EQY110 FAQ110:FAU110 FKM110:FKQ110 FUI110:FUM110 GEE110:GEI110 GOA110:GOE110 GXW110:GYA110 HHS110:HHW110 HRO110:HRS110 IBK110:IBO110 ILG110:ILK110 IVC110:IVG110 JEY110:JFC110 JOU110:JOY110 JYQ110:JYU110 KIM110:KIQ110 KSI110:KSM110 LCE110:LCI110 LMA110:LME110 LVW110:LWA110 MFS110:MFW110 MPO110:MPS110 MZK110:MZO110 NJG110:NJK110 NTC110:NTG110 OCY110:ODC110 OMU110:OMY110 OWQ110:OWU110 PGM110:PGQ110 PQI110:PQM110 QAE110:QAI110 QKA110:QKE110 QTW110:QUA110 RDS110:RDW110 RNO110:RNS110 RXK110:RXO110 SHG110:SHK110 SRC110:SRG110 TAY110:TBC110 TKU110:TKY110 TUQ110:TUU110 UEM110:UEQ110 UOI110:UOM110 UYE110:UYI110 VIA110:VIE110 VRW110:VSA110 WBS110:WBW110 WLO110:WLS110 WVK110:WVO110 C65646:G65646 IY65646:JC65646 SU65646:SY65646 ACQ65646:ACU65646 AMM65646:AMQ65646 AWI65646:AWM65646 BGE65646:BGI65646 BQA65646:BQE65646 BZW65646:CAA65646 CJS65646:CJW65646 CTO65646:CTS65646 DDK65646:DDO65646 DNG65646:DNK65646 DXC65646:DXG65646 EGY65646:EHC65646 EQU65646:EQY65646 FAQ65646:FAU65646 FKM65646:FKQ65646 FUI65646:FUM65646 GEE65646:GEI65646 GOA65646:GOE65646 GXW65646:GYA65646 HHS65646:HHW65646 HRO65646:HRS65646 IBK65646:IBO65646 ILG65646:ILK65646 IVC65646:IVG65646 JEY65646:JFC65646 JOU65646:JOY65646 JYQ65646:JYU65646 KIM65646:KIQ65646 KSI65646:KSM65646 LCE65646:LCI65646 LMA65646:LME65646 LVW65646:LWA65646 MFS65646:MFW65646 MPO65646:MPS65646 MZK65646:MZO65646 NJG65646:NJK65646 NTC65646:NTG65646 OCY65646:ODC65646 OMU65646:OMY65646 OWQ65646:OWU65646 PGM65646:PGQ65646 PQI65646:PQM65646 QAE65646:QAI65646 QKA65646:QKE65646 QTW65646:QUA65646 RDS65646:RDW65646 RNO65646:RNS65646 RXK65646:RXO65646 SHG65646:SHK65646 SRC65646:SRG65646 TAY65646:TBC65646 TKU65646:TKY65646 TUQ65646:TUU65646 UEM65646:UEQ65646 UOI65646:UOM65646 UYE65646:UYI65646 VIA65646:VIE65646 VRW65646:VSA65646 WBS65646:WBW65646 WLO65646:WLS65646 WVK65646:WVO65646 C131182:G131182 IY131182:JC131182 SU131182:SY131182 ACQ131182:ACU131182 AMM131182:AMQ131182 AWI131182:AWM131182 BGE131182:BGI131182 BQA131182:BQE131182 BZW131182:CAA131182 CJS131182:CJW131182 CTO131182:CTS131182 DDK131182:DDO131182 DNG131182:DNK131182 DXC131182:DXG131182 EGY131182:EHC131182 EQU131182:EQY131182 FAQ131182:FAU131182 FKM131182:FKQ131182 FUI131182:FUM131182 GEE131182:GEI131182 GOA131182:GOE131182 GXW131182:GYA131182 HHS131182:HHW131182 HRO131182:HRS131182 IBK131182:IBO131182 ILG131182:ILK131182 IVC131182:IVG131182 JEY131182:JFC131182 JOU131182:JOY131182 JYQ131182:JYU131182 KIM131182:KIQ131182 KSI131182:KSM131182 LCE131182:LCI131182 LMA131182:LME131182 LVW131182:LWA131182 MFS131182:MFW131182 MPO131182:MPS131182 MZK131182:MZO131182 NJG131182:NJK131182 NTC131182:NTG131182 OCY131182:ODC131182 OMU131182:OMY131182 OWQ131182:OWU131182 PGM131182:PGQ131182 PQI131182:PQM131182 QAE131182:QAI131182 QKA131182:QKE131182 QTW131182:QUA131182 RDS131182:RDW131182 RNO131182:RNS131182 RXK131182:RXO131182 SHG131182:SHK131182 SRC131182:SRG131182 TAY131182:TBC131182 TKU131182:TKY131182 TUQ131182:TUU131182 UEM131182:UEQ131182 UOI131182:UOM131182 UYE131182:UYI131182 VIA131182:VIE131182 VRW131182:VSA131182 WBS131182:WBW131182 WLO131182:WLS131182 WVK131182:WVO131182 C196718:G196718 IY196718:JC196718 SU196718:SY196718 ACQ196718:ACU196718 AMM196718:AMQ196718 AWI196718:AWM196718 BGE196718:BGI196718 BQA196718:BQE196718 BZW196718:CAA196718 CJS196718:CJW196718 CTO196718:CTS196718 DDK196718:DDO196718 DNG196718:DNK196718 DXC196718:DXG196718 EGY196718:EHC196718 EQU196718:EQY196718 FAQ196718:FAU196718 FKM196718:FKQ196718 FUI196718:FUM196718 GEE196718:GEI196718 GOA196718:GOE196718 GXW196718:GYA196718 HHS196718:HHW196718 HRO196718:HRS196718 IBK196718:IBO196718 ILG196718:ILK196718 IVC196718:IVG196718 JEY196718:JFC196718 JOU196718:JOY196718 JYQ196718:JYU196718 KIM196718:KIQ196718 KSI196718:KSM196718 LCE196718:LCI196718 LMA196718:LME196718 LVW196718:LWA196718 MFS196718:MFW196718 MPO196718:MPS196718 MZK196718:MZO196718 NJG196718:NJK196718 NTC196718:NTG196718 OCY196718:ODC196718 OMU196718:OMY196718 OWQ196718:OWU196718 PGM196718:PGQ196718 PQI196718:PQM196718 QAE196718:QAI196718 QKA196718:QKE196718 QTW196718:QUA196718 RDS196718:RDW196718 RNO196718:RNS196718 RXK196718:RXO196718 SHG196718:SHK196718 SRC196718:SRG196718 TAY196718:TBC196718 TKU196718:TKY196718 TUQ196718:TUU196718 UEM196718:UEQ196718 UOI196718:UOM196718 UYE196718:UYI196718 VIA196718:VIE196718 VRW196718:VSA196718 WBS196718:WBW196718 WLO196718:WLS196718 WVK196718:WVO196718 C262254:G262254 IY262254:JC262254 SU262254:SY262254 ACQ262254:ACU262254 AMM262254:AMQ262254 AWI262254:AWM262254 BGE262254:BGI262254 BQA262254:BQE262254 BZW262254:CAA262254 CJS262254:CJW262254 CTO262254:CTS262254 DDK262254:DDO262254 DNG262254:DNK262254 DXC262254:DXG262254 EGY262254:EHC262254 EQU262254:EQY262254 FAQ262254:FAU262254 FKM262254:FKQ262254 FUI262254:FUM262254 GEE262254:GEI262254 GOA262254:GOE262254 GXW262254:GYA262254 HHS262254:HHW262254 HRO262254:HRS262254 IBK262254:IBO262254 ILG262254:ILK262254 IVC262254:IVG262254 JEY262254:JFC262254 JOU262254:JOY262254 JYQ262254:JYU262254 KIM262254:KIQ262254 KSI262254:KSM262254 LCE262254:LCI262254 LMA262254:LME262254 LVW262254:LWA262254 MFS262254:MFW262254 MPO262254:MPS262254 MZK262254:MZO262254 NJG262254:NJK262254 NTC262254:NTG262254 OCY262254:ODC262254 OMU262254:OMY262254 OWQ262254:OWU262254 PGM262254:PGQ262254 PQI262254:PQM262254 QAE262254:QAI262254 QKA262254:QKE262254 QTW262254:QUA262254 RDS262254:RDW262254 RNO262254:RNS262254 RXK262254:RXO262254 SHG262254:SHK262254 SRC262254:SRG262254 TAY262254:TBC262254 TKU262254:TKY262254 TUQ262254:TUU262254 UEM262254:UEQ262254 UOI262254:UOM262254 UYE262254:UYI262254 VIA262254:VIE262254 VRW262254:VSA262254 WBS262254:WBW262254 WLO262254:WLS262254 WVK262254:WVO262254 C327790:G327790 IY327790:JC327790 SU327790:SY327790 ACQ327790:ACU327790 AMM327790:AMQ327790 AWI327790:AWM327790 BGE327790:BGI327790 BQA327790:BQE327790 BZW327790:CAA327790 CJS327790:CJW327790 CTO327790:CTS327790 DDK327790:DDO327790 DNG327790:DNK327790 DXC327790:DXG327790 EGY327790:EHC327790 EQU327790:EQY327790 FAQ327790:FAU327790 FKM327790:FKQ327790 FUI327790:FUM327790 GEE327790:GEI327790 GOA327790:GOE327790 GXW327790:GYA327790 HHS327790:HHW327790 HRO327790:HRS327790 IBK327790:IBO327790 ILG327790:ILK327790 IVC327790:IVG327790 JEY327790:JFC327790 JOU327790:JOY327790 JYQ327790:JYU327790 KIM327790:KIQ327790 KSI327790:KSM327790 LCE327790:LCI327790 LMA327790:LME327790 LVW327790:LWA327790 MFS327790:MFW327790 MPO327790:MPS327790 MZK327790:MZO327790 NJG327790:NJK327790 NTC327790:NTG327790 OCY327790:ODC327790 OMU327790:OMY327790 OWQ327790:OWU327790 PGM327790:PGQ327790 PQI327790:PQM327790 QAE327790:QAI327790 QKA327790:QKE327790 QTW327790:QUA327790 RDS327790:RDW327790 RNO327790:RNS327790 RXK327790:RXO327790 SHG327790:SHK327790 SRC327790:SRG327790 TAY327790:TBC327790 TKU327790:TKY327790 TUQ327790:TUU327790 UEM327790:UEQ327790 UOI327790:UOM327790 UYE327790:UYI327790 VIA327790:VIE327790 VRW327790:VSA327790 WBS327790:WBW327790 WLO327790:WLS327790 WVK327790:WVO327790 C393326:G393326 IY393326:JC393326 SU393326:SY393326 ACQ393326:ACU393326 AMM393326:AMQ393326 AWI393326:AWM393326 BGE393326:BGI393326 BQA393326:BQE393326 BZW393326:CAA393326 CJS393326:CJW393326 CTO393326:CTS393326 DDK393326:DDO393326 DNG393326:DNK393326 DXC393326:DXG393326 EGY393326:EHC393326 EQU393326:EQY393326 FAQ393326:FAU393326 FKM393326:FKQ393326 FUI393326:FUM393326 GEE393326:GEI393326 GOA393326:GOE393326 GXW393326:GYA393326 HHS393326:HHW393326 HRO393326:HRS393326 IBK393326:IBO393326 ILG393326:ILK393326 IVC393326:IVG393326 JEY393326:JFC393326 JOU393326:JOY393326 JYQ393326:JYU393326 KIM393326:KIQ393326 KSI393326:KSM393326 LCE393326:LCI393326 LMA393326:LME393326 LVW393326:LWA393326 MFS393326:MFW393326 MPO393326:MPS393326 MZK393326:MZO393326 NJG393326:NJK393326 NTC393326:NTG393326 OCY393326:ODC393326 OMU393326:OMY393326 OWQ393326:OWU393326 PGM393326:PGQ393326 PQI393326:PQM393326 QAE393326:QAI393326 QKA393326:QKE393326 QTW393326:QUA393326 RDS393326:RDW393326 RNO393326:RNS393326 RXK393326:RXO393326 SHG393326:SHK393326 SRC393326:SRG393326 TAY393326:TBC393326 TKU393326:TKY393326 TUQ393326:TUU393326 UEM393326:UEQ393326 UOI393326:UOM393326 UYE393326:UYI393326 VIA393326:VIE393326 VRW393326:VSA393326 WBS393326:WBW393326 WLO393326:WLS393326 WVK393326:WVO393326 C458862:G458862 IY458862:JC458862 SU458862:SY458862 ACQ458862:ACU458862 AMM458862:AMQ458862 AWI458862:AWM458862 BGE458862:BGI458862 BQA458862:BQE458862 BZW458862:CAA458862 CJS458862:CJW458862 CTO458862:CTS458862 DDK458862:DDO458862 DNG458862:DNK458862 DXC458862:DXG458862 EGY458862:EHC458862 EQU458862:EQY458862 FAQ458862:FAU458862 FKM458862:FKQ458862 FUI458862:FUM458862 GEE458862:GEI458862 GOA458862:GOE458862 GXW458862:GYA458862 HHS458862:HHW458862 HRO458862:HRS458862 IBK458862:IBO458862 ILG458862:ILK458862 IVC458862:IVG458862 JEY458862:JFC458862 JOU458862:JOY458862 JYQ458862:JYU458862 KIM458862:KIQ458862 KSI458862:KSM458862 LCE458862:LCI458862 LMA458862:LME458862 LVW458862:LWA458862 MFS458862:MFW458862 MPO458862:MPS458862 MZK458862:MZO458862 NJG458862:NJK458862 NTC458862:NTG458862 OCY458862:ODC458862 OMU458862:OMY458862 OWQ458862:OWU458862 PGM458862:PGQ458862 PQI458862:PQM458862 QAE458862:QAI458862 QKA458862:QKE458862 QTW458862:QUA458862 RDS458862:RDW458862 RNO458862:RNS458862 RXK458862:RXO458862 SHG458862:SHK458862 SRC458862:SRG458862 TAY458862:TBC458862 TKU458862:TKY458862 TUQ458862:TUU458862 UEM458862:UEQ458862 UOI458862:UOM458862 UYE458862:UYI458862 VIA458862:VIE458862 VRW458862:VSA458862 WBS458862:WBW458862 WLO458862:WLS458862 WVK458862:WVO458862 C524398:G524398 IY524398:JC524398 SU524398:SY524398 ACQ524398:ACU524398 AMM524398:AMQ524398 AWI524398:AWM524398 BGE524398:BGI524398 BQA524398:BQE524398 BZW524398:CAA524398 CJS524398:CJW524398 CTO524398:CTS524398 DDK524398:DDO524398 DNG524398:DNK524398 DXC524398:DXG524398 EGY524398:EHC524398 EQU524398:EQY524398 FAQ524398:FAU524398 FKM524398:FKQ524398 FUI524398:FUM524398 GEE524398:GEI524398 GOA524398:GOE524398 GXW524398:GYA524398 HHS524398:HHW524398 HRO524398:HRS524398 IBK524398:IBO524398 ILG524398:ILK524398 IVC524398:IVG524398 JEY524398:JFC524398 JOU524398:JOY524398 JYQ524398:JYU524398 KIM524398:KIQ524398 KSI524398:KSM524398 LCE524398:LCI524398 LMA524398:LME524398 LVW524398:LWA524398 MFS524398:MFW524398 MPO524398:MPS524398 MZK524398:MZO524398 NJG524398:NJK524398 NTC524398:NTG524398 OCY524398:ODC524398 OMU524398:OMY524398 OWQ524398:OWU524398 PGM524398:PGQ524398 PQI524398:PQM524398 QAE524398:QAI524398 QKA524398:QKE524398 QTW524398:QUA524398 RDS524398:RDW524398 RNO524398:RNS524398 RXK524398:RXO524398 SHG524398:SHK524398 SRC524398:SRG524398 TAY524398:TBC524398 TKU524398:TKY524398 TUQ524398:TUU524398 UEM524398:UEQ524398 UOI524398:UOM524398 UYE524398:UYI524398 VIA524398:VIE524398 VRW524398:VSA524398 WBS524398:WBW524398 WLO524398:WLS524398 WVK524398:WVO524398 C589934:G589934 IY589934:JC589934 SU589934:SY589934 ACQ589934:ACU589934 AMM589934:AMQ589934 AWI589934:AWM589934 BGE589934:BGI589934 BQA589934:BQE589934 BZW589934:CAA589934 CJS589934:CJW589934 CTO589934:CTS589934 DDK589934:DDO589934 DNG589934:DNK589934 DXC589934:DXG589934 EGY589934:EHC589934 EQU589934:EQY589934 FAQ589934:FAU589934 FKM589934:FKQ589934 FUI589934:FUM589934 GEE589934:GEI589934 GOA589934:GOE589934 GXW589934:GYA589934 HHS589934:HHW589934 HRO589934:HRS589934 IBK589934:IBO589934 ILG589934:ILK589934 IVC589934:IVG589934 JEY589934:JFC589934 JOU589934:JOY589934 JYQ589934:JYU589934 KIM589934:KIQ589934 KSI589934:KSM589934 LCE589934:LCI589934 LMA589934:LME589934 LVW589934:LWA589934 MFS589934:MFW589934 MPO589934:MPS589934 MZK589934:MZO589934 NJG589934:NJK589934 NTC589934:NTG589934 OCY589934:ODC589934 OMU589934:OMY589934 OWQ589934:OWU589934 PGM589934:PGQ589934 PQI589934:PQM589934 QAE589934:QAI589934 QKA589934:QKE589934 QTW589934:QUA589934 RDS589934:RDW589934 RNO589934:RNS589934 RXK589934:RXO589934 SHG589934:SHK589934 SRC589934:SRG589934 TAY589934:TBC589934 TKU589934:TKY589934 TUQ589934:TUU589934 UEM589934:UEQ589934 UOI589934:UOM589934 UYE589934:UYI589934 VIA589934:VIE589934 VRW589934:VSA589934 WBS589934:WBW589934 WLO589934:WLS589934 WVK589934:WVO589934 C655470:G655470 IY655470:JC655470 SU655470:SY655470 ACQ655470:ACU655470 AMM655470:AMQ655470 AWI655470:AWM655470 BGE655470:BGI655470 BQA655470:BQE655470 BZW655470:CAA655470 CJS655470:CJW655470 CTO655470:CTS655470 DDK655470:DDO655470 DNG655470:DNK655470 DXC655470:DXG655470 EGY655470:EHC655470 EQU655470:EQY655470 FAQ655470:FAU655470 FKM655470:FKQ655470 FUI655470:FUM655470 GEE655470:GEI655470 GOA655470:GOE655470 GXW655470:GYA655470 HHS655470:HHW655470 HRO655470:HRS655470 IBK655470:IBO655470 ILG655470:ILK655470 IVC655470:IVG655470 JEY655470:JFC655470 JOU655470:JOY655470 JYQ655470:JYU655470 KIM655470:KIQ655470 KSI655470:KSM655470 LCE655470:LCI655470 LMA655470:LME655470 LVW655470:LWA655470 MFS655470:MFW655470 MPO655470:MPS655470 MZK655470:MZO655470 NJG655470:NJK655470 NTC655470:NTG655470 OCY655470:ODC655470 OMU655470:OMY655470 OWQ655470:OWU655470 PGM655470:PGQ655470 PQI655470:PQM655470 QAE655470:QAI655470 QKA655470:QKE655470 QTW655470:QUA655470 RDS655470:RDW655470 RNO655470:RNS655470 RXK655470:RXO655470 SHG655470:SHK655470 SRC655470:SRG655470 TAY655470:TBC655470 TKU655470:TKY655470 TUQ655470:TUU655470 UEM655470:UEQ655470 UOI655470:UOM655470 UYE655470:UYI655470 VIA655470:VIE655470 VRW655470:VSA655470 WBS655470:WBW655470 WLO655470:WLS655470 WVK655470:WVO655470 C721006:G721006 IY721006:JC721006 SU721006:SY721006 ACQ721006:ACU721006 AMM721006:AMQ721006 AWI721006:AWM721006 BGE721006:BGI721006 BQA721006:BQE721006 BZW721006:CAA721006 CJS721006:CJW721006 CTO721006:CTS721006 DDK721006:DDO721006 DNG721006:DNK721006 DXC721006:DXG721006 EGY721006:EHC721006 EQU721006:EQY721006 FAQ721006:FAU721006 FKM721006:FKQ721006 FUI721006:FUM721006 GEE721006:GEI721006 GOA721006:GOE721006 GXW721006:GYA721006 HHS721006:HHW721006 HRO721006:HRS721006 IBK721006:IBO721006 ILG721006:ILK721006 IVC721006:IVG721006 JEY721006:JFC721006 JOU721006:JOY721006 JYQ721006:JYU721006 KIM721006:KIQ721006 KSI721006:KSM721006 LCE721006:LCI721006 LMA721006:LME721006 LVW721006:LWA721006 MFS721006:MFW721006 MPO721006:MPS721006 MZK721006:MZO721006 NJG721006:NJK721006 NTC721006:NTG721006 OCY721006:ODC721006 OMU721006:OMY721006 OWQ721006:OWU721006 PGM721006:PGQ721006 PQI721006:PQM721006 QAE721006:QAI721006 QKA721006:QKE721006 QTW721006:QUA721006 RDS721006:RDW721006 RNO721006:RNS721006 RXK721006:RXO721006 SHG721006:SHK721006 SRC721006:SRG721006 TAY721006:TBC721006 TKU721006:TKY721006 TUQ721006:TUU721006 UEM721006:UEQ721006 UOI721006:UOM721006 UYE721006:UYI721006 VIA721006:VIE721006 VRW721006:VSA721006 WBS721006:WBW721006 WLO721006:WLS721006 WVK721006:WVO721006 C786542:G786542 IY786542:JC786542 SU786542:SY786542 ACQ786542:ACU786542 AMM786542:AMQ786542 AWI786542:AWM786542 BGE786542:BGI786542 BQA786542:BQE786542 BZW786542:CAA786542 CJS786542:CJW786542 CTO786542:CTS786542 DDK786542:DDO786542 DNG786542:DNK786542 DXC786542:DXG786542 EGY786542:EHC786542 EQU786542:EQY786542 FAQ786542:FAU786542 FKM786542:FKQ786542 FUI786542:FUM786542 GEE786542:GEI786542 GOA786542:GOE786542 GXW786542:GYA786542 HHS786542:HHW786542 HRO786542:HRS786542 IBK786542:IBO786542 ILG786542:ILK786542 IVC786542:IVG786542 JEY786542:JFC786542 JOU786542:JOY786542 JYQ786542:JYU786542 KIM786542:KIQ786542 KSI786542:KSM786542 LCE786542:LCI786542 LMA786542:LME786542 LVW786542:LWA786542 MFS786542:MFW786542 MPO786542:MPS786542 MZK786542:MZO786542 NJG786542:NJK786542 NTC786542:NTG786542 OCY786542:ODC786542 OMU786542:OMY786542 OWQ786542:OWU786542 PGM786542:PGQ786542 PQI786542:PQM786542 QAE786542:QAI786542 QKA786542:QKE786542 QTW786542:QUA786542 RDS786542:RDW786542 RNO786542:RNS786542 RXK786542:RXO786542 SHG786542:SHK786542 SRC786542:SRG786542 TAY786542:TBC786542 TKU786542:TKY786542 TUQ786542:TUU786542 UEM786542:UEQ786542 UOI786542:UOM786542 UYE786542:UYI786542 VIA786542:VIE786542 VRW786542:VSA786542 WBS786542:WBW786542 WLO786542:WLS786542 WVK786542:WVO786542 C852078:G852078 IY852078:JC852078 SU852078:SY852078 ACQ852078:ACU852078 AMM852078:AMQ852078 AWI852078:AWM852078 BGE852078:BGI852078 BQA852078:BQE852078 BZW852078:CAA852078 CJS852078:CJW852078 CTO852078:CTS852078 DDK852078:DDO852078 DNG852078:DNK852078 DXC852078:DXG852078 EGY852078:EHC852078 EQU852078:EQY852078 FAQ852078:FAU852078 FKM852078:FKQ852078 FUI852078:FUM852078 GEE852078:GEI852078 GOA852078:GOE852078 GXW852078:GYA852078 HHS852078:HHW852078 HRO852078:HRS852078 IBK852078:IBO852078 ILG852078:ILK852078 IVC852078:IVG852078 JEY852078:JFC852078 JOU852078:JOY852078 JYQ852078:JYU852078 KIM852078:KIQ852078 KSI852078:KSM852078 LCE852078:LCI852078 LMA852078:LME852078 LVW852078:LWA852078 MFS852078:MFW852078 MPO852078:MPS852078 MZK852078:MZO852078 NJG852078:NJK852078 NTC852078:NTG852078 OCY852078:ODC852078 OMU852078:OMY852078 OWQ852078:OWU852078 PGM852078:PGQ852078 PQI852078:PQM852078 QAE852078:QAI852078 QKA852078:QKE852078 QTW852078:QUA852078 RDS852078:RDW852078 RNO852078:RNS852078 RXK852078:RXO852078 SHG852078:SHK852078 SRC852078:SRG852078 TAY852078:TBC852078 TKU852078:TKY852078 TUQ852078:TUU852078 UEM852078:UEQ852078 UOI852078:UOM852078 UYE852078:UYI852078 VIA852078:VIE852078 VRW852078:VSA852078 WBS852078:WBW852078 WLO852078:WLS852078 WVK852078:WVO852078 C917614:G917614 IY917614:JC917614 SU917614:SY917614 ACQ917614:ACU917614 AMM917614:AMQ917614 AWI917614:AWM917614 BGE917614:BGI917614 BQA917614:BQE917614 BZW917614:CAA917614 CJS917614:CJW917614 CTO917614:CTS917614 DDK917614:DDO917614 DNG917614:DNK917614 DXC917614:DXG917614 EGY917614:EHC917614 EQU917614:EQY917614 FAQ917614:FAU917614 FKM917614:FKQ917614 FUI917614:FUM917614 GEE917614:GEI917614 GOA917614:GOE917614 GXW917614:GYA917614 HHS917614:HHW917614 HRO917614:HRS917614 IBK917614:IBO917614 ILG917614:ILK917614 IVC917614:IVG917614 JEY917614:JFC917614 JOU917614:JOY917614 JYQ917614:JYU917614 KIM917614:KIQ917614 KSI917614:KSM917614 LCE917614:LCI917614 LMA917614:LME917614 LVW917614:LWA917614 MFS917614:MFW917614 MPO917614:MPS917614 MZK917614:MZO917614 NJG917614:NJK917614 NTC917614:NTG917614 OCY917614:ODC917614 OMU917614:OMY917614 OWQ917614:OWU917614 PGM917614:PGQ917614 PQI917614:PQM917614 QAE917614:QAI917614 QKA917614:QKE917614 QTW917614:QUA917614 RDS917614:RDW917614 RNO917614:RNS917614 RXK917614:RXO917614 SHG917614:SHK917614 SRC917614:SRG917614 TAY917614:TBC917614 TKU917614:TKY917614 TUQ917614:TUU917614 UEM917614:UEQ917614 UOI917614:UOM917614 UYE917614:UYI917614 VIA917614:VIE917614 VRW917614:VSA917614 WBS917614:WBW917614 WLO917614:WLS917614 WVK917614:WVO917614 C983150:G983150 IY983150:JC983150 SU983150:SY983150 ACQ983150:ACU983150 AMM983150:AMQ983150 AWI983150:AWM983150 BGE983150:BGI983150 BQA983150:BQE983150 BZW983150:CAA983150 CJS983150:CJW983150 CTO983150:CTS983150 DDK983150:DDO983150 DNG983150:DNK983150 DXC983150:DXG983150 EGY983150:EHC983150 EQU983150:EQY983150 FAQ983150:FAU983150 FKM983150:FKQ983150 FUI983150:FUM983150 GEE983150:GEI983150 GOA983150:GOE983150 GXW983150:GYA983150 HHS983150:HHW983150 HRO983150:HRS983150 IBK983150:IBO983150 ILG983150:ILK983150 IVC983150:IVG983150 JEY983150:JFC983150 JOU983150:JOY983150 JYQ983150:JYU983150 KIM983150:KIQ983150 KSI983150:KSM983150 LCE983150:LCI983150 LMA983150:LME983150 LVW983150:LWA983150 MFS983150:MFW983150 MPO983150:MPS983150 MZK983150:MZO983150 NJG983150:NJK983150 NTC983150:NTG983150 OCY983150:ODC983150 OMU983150:OMY983150 OWQ983150:OWU983150 PGM983150:PGQ983150 PQI983150:PQM983150 QAE983150:QAI983150 QKA983150:QKE983150 QTW983150:QUA983150 RDS983150:RDW983150 RNO983150:RNS983150 RXK983150:RXO983150 SHG983150:SHK983150 SRC983150:SRG983150 TAY983150:TBC983150 TKU983150:TKY983150 TUQ983150:TUU983150 UEM983150:UEQ983150 UOI983150:UOM983150 UYE983150:UYI983150 VIA983150:VIE983150 VRW983150:VSA983150 WBS983150:WBW983150 WLO983150:WLS983150 WVK983150:WVO983150 K110:L110 JG110:JH110 TC110:TD110 ACY110:ACZ110 AMU110:AMV110 AWQ110:AWR110 BGM110:BGN110 BQI110:BQJ110 CAE110:CAF110 CKA110:CKB110 CTW110:CTX110 DDS110:DDT110 DNO110:DNP110 DXK110:DXL110 EHG110:EHH110 ERC110:ERD110 FAY110:FAZ110 FKU110:FKV110 FUQ110:FUR110 GEM110:GEN110 GOI110:GOJ110 GYE110:GYF110 HIA110:HIB110 HRW110:HRX110 IBS110:IBT110 ILO110:ILP110 IVK110:IVL110 JFG110:JFH110 JPC110:JPD110 JYY110:JYZ110 KIU110:KIV110 KSQ110:KSR110 LCM110:LCN110 LMI110:LMJ110 LWE110:LWF110 MGA110:MGB110 MPW110:MPX110 MZS110:MZT110 NJO110:NJP110 NTK110:NTL110 ODG110:ODH110 ONC110:OND110 OWY110:OWZ110 PGU110:PGV110 PQQ110:PQR110 QAM110:QAN110 QKI110:QKJ110 QUE110:QUF110 REA110:REB110 RNW110:RNX110 RXS110:RXT110 SHO110:SHP110 SRK110:SRL110 TBG110:TBH110 TLC110:TLD110 TUY110:TUZ110 UEU110:UEV110 UOQ110:UOR110 UYM110:UYN110 VII110:VIJ110 VSE110:VSF110 WCA110:WCB110 WLW110:WLX110 WVS110:WVT110 K65646:L65646 JG65646:JH65646 TC65646:TD65646 ACY65646:ACZ65646 AMU65646:AMV65646 AWQ65646:AWR65646 BGM65646:BGN65646 BQI65646:BQJ65646 CAE65646:CAF65646 CKA65646:CKB65646 CTW65646:CTX65646 DDS65646:DDT65646 DNO65646:DNP65646 DXK65646:DXL65646 EHG65646:EHH65646 ERC65646:ERD65646 FAY65646:FAZ65646 FKU65646:FKV65646 FUQ65646:FUR65646 GEM65646:GEN65646 GOI65646:GOJ65646 GYE65646:GYF65646 HIA65646:HIB65646 HRW65646:HRX65646 IBS65646:IBT65646 ILO65646:ILP65646 IVK65646:IVL65646 JFG65646:JFH65646 JPC65646:JPD65646 JYY65646:JYZ65646 KIU65646:KIV65646 KSQ65646:KSR65646 LCM65646:LCN65646 LMI65646:LMJ65646 LWE65646:LWF65646 MGA65646:MGB65646 MPW65646:MPX65646 MZS65646:MZT65646 NJO65646:NJP65646 NTK65646:NTL65646 ODG65646:ODH65646 ONC65646:OND65646 OWY65646:OWZ65646 PGU65646:PGV65646 PQQ65646:PQR65646 QAM65646:QAN65646 QKI65646:QKJ65646 QUE65646:QUF65646 REA65646:REB65646 RNW65646:RNX65646 RXS65646:RXT65646 SHO65646:SHP65646 SRK65646:SRL65646 TBG65646:TBH65646 TLC65646:TLD65646 TUY65646:TUZ65646 UEU65646:UEV65646 UOQ65646:UOR65646 UYM65646:UYN65646 VII65646:VIJ65646 VSE65646:VSF65646 WCA65646:WCB65646 WLW65646:WLX65646 WVS65646:WVT65646 K131182:L131182 JG131182:JH131182 TC131182:TD131182 ACY131182:ACZ131182 AMU131182:AMV131182 AWQ131182:AWR131182 BGM131182:BGN131182 BQI131182:BQJ131182 CAE131182:CAF131182 CKA131182:CKB131182 CTW131182:CTX131182 DDS131182:DDT131182 DNO131182:DNP131182 DXK131182:DXL131182 EHG131182:EHH131182 ERC131182:ERD131182 FAY131182:FAZ131182 FKU131182:FKV131182 FUQ131182:FUR131182 GEM131182:GEN131182 GOI131182:GOJ131182 GYE131182:GYF131182 HIA131182:HIB131182 HRW131182:HRX131182 IBS131182:IBT131182 ILO131182:ILP131182 IVK131182:IVL131182 JFG131182:JFH131182 JPC131182:JPD131182 JYY131182:JYZ131182 KIU131182:KIV131182 KSQ131182:KSR131182 LCM131182:LCN131182 LMI131182:LMJ131182 LWE131182:LWF131182 MGA131182:MGB131182 MPW131182:MPX131182 MZS131182:MZT131182 NJO131182:NJP131182 NTK131182:NTL131182 ODG131182:ODH131182 ONC131182:OND131182 OWY131182:OWZ131182 PGU131182:PGV131182 PQQ131182:PQR131182 QAM131182:QAN131182 QKI131182:QKJ131182 QUE131182:QUF131182 REA131182:REB131182 RNW131182:RNX131182 RXS131182:RXT131182 SHO131182:SHP131182 SRK131182:SRL131182 TBG131182:TBH131182 TLC131182:TLD131182 TUY131182:TUZ131182 UEU131182:UEV131182 UOQ131182:UOR131182 UYM131182:UYN131182 VII131182:VIJ131182 VSE131182:VSF131182 WCA131182:WCB131182 WLW131182:WLX131182 WVS131182:WVT131182 K196718:L196718 JG196718:JH196718 TC196718:TD196718 ACY196718:ACZ196718 AMU196718:AMV196718 AWQ196718:AWR196718 BGM196718:BGN196718 BQI196718:BQJ196718 CAE196718:CAF196718 CKA196718:CKB196718 CTW196718:CTX196718 DDS196718:DDT196718 DNO196718:DNP196718 DXK196718:DXL196718 EHG196718:EHH196718 ERC196718:ERD196718 FAY196718:FAZ196718 FKU196718:FKV196718 FUQ196718:FUR196718 GEM196718:GEN196718 GOI196718:GOJ196718 GYE196718:GYF196718 HIA196718:HIB196718 HRW196718:HRX196718 IBS196718:IBT196718 ILO196718:ILP196718 IVK196718:IVL196718 JFG196718:JFH196718 JPC196718:JPD196718 JYY196718:JYZ196718 KIU196718:KIV196718 KSQ196718:KSR196718 LCM196718:LCN196718 LMI196718:LMJ196718 LWE196718:LWF196718 MGA196718:MGB196718 MPW196718:MPX196718 MZS196718:MZT196718 NJO196718:NJP196718 NTK196718:NTL196718 ODG196718:ODH196718 ONC196718:OND196718 OWY196718:OWZ196718 PGU196718:PGV196718 PQQ196718:PQR196718 QAM196718:QAN196718 QKI196718:QKJ196718 QUE196718:QUF196718 REA196718:REB196718 RNW196718:RNX196718 RXS196718:RXT196718 SHO196718:SHP196718 SRK196718:SRL196718 TBG196718:TBH196718 TLC196718:TLD196718 TUY196718:TUZ196718 UEU196718:UEV196718 UOQ196718:UOR196718 UYM196718:UYN196718 VII196718:VIJ196718 VSE196718:VSF196718 WCA196718:WCB196718 WLW196718:WLX196718 WVS196718:WVT196718 K262254:L262254 JG262254:JH262254 TC262254:TD262254 ACY262254:ACZ262254 AMU262254:AMV262254 AWQ262254:AWR262254 BGM262254:BGN262254 BQI262254:BQJ262254 CAE262254:CAF262254 CKA262254:CKB262254 CTW262254:CTX262254 DDS262254:DDT262254 DNO262254:DNP262254 DXK262254:DXL262254 EHG262254:EHH262254 ERC262254:ERD262254 FAY262254:FAZ262254 FKU262254:FKV262254 FUQ262254:FUR262254 GEM262254:GEN262254 GOI262254:GOJ262254 GYE262254:GYF262254 HIA262254:HIB262254 HRW262254:HRX262254 IBS262254:IBT262254 ILO262254:ILP262254 IVK262254:IVL262254 JFG262254:JFH262254 JPC262254:JPD262254 JYY262254:JYZ262254 KIU262254:KIV262254 KSQ262254:KSR262254 LCM262254:LCN262254 LMI262254:LMJ262254 LWE262254:LWF262254 MGA262254:MGB262254 MPW262254:MPX262254 MZS262254:MZT262254 NJO262254:NJP262254 NTK262254:NTL262254 ODG262254:ODH262254 ONC262254:OND262254 OWY262254:OWZ262254 PGU262254:PGV262254 PQQ262254:PQR262254 QAM262254:QAN262254 QKI262254:QKJ262254 QUE262254:QUF262254 REA262254:REB262254 RNW262254:RNX262254 RXS262254:RXT262254 SHO262254:SHP262254 SRK262254:SRL262254 TBG262254:TBH262254 TLC262254:TLD262254 TUY262254:TUZ262254 UEU262254:UEV262254 UOQ262254:UOR262254 UYM262254:UYN262254 VII262254:VIJ262254 VSE262254:VSF262254 WCA262254:WCB262254 WLW262254:WLX262254 WVS262254:WVT262254 K327790:L327790 JG327790:JH327790 TC327790:TD327790 ACY327790:ACZ327790 AMU327790:AMV327790 AWQ327790:AWR327790 BGM327790:BGN327790 BQI327790:BQJ327790 CAE327790:CAF327790 CKA327790:CKB327790 CTW327790:CTX327790 DDS327790:DDT327790 DNO327790:DNP327790 DXK327790:DXL327790 EHG327790:EHH327790 ERC327790:ERD327790 FAY327790:FAZ327790 FKU327790:FKV327790 FUQ327790:FUR327790 GEM327790:GEN327790 GOI327790:GOJ327790 GYE327790:GYF327790 HIA327790:HIB327790 HRW327790:HRX327790 IBS327790:IBT327790 ILO327790:ILP327790 IVK327790:IVL327790 JFG327790:JFH327790 JPC327790:JPD327790 JYY327790:JYZ327790 KIU327790:KIV327790 KSQ327790:KSR327790 LCM327790:LCN327790 LMI327790:LMJ327790 LWE327790:LWF327790 MGA327790:MGB327790 MPW327790:MPX327790 MZS327790:MZT327790 NJO327790:NJP327790 NTK327790:NTL327790 ODG327790:ODH327790 ONC327790:OND327790 OWY327790:OWZ327790 PGU327790:PGV327790 PQQ327790:PQR327790 QAM327790:QAN327790 QKI327790:QKJ327790 QUE327790:QUF327790 REA327790:REB327790 RNW327790:RNX327790 RXS327790:RXT327790 SHO327790:SHP327790 SRK327790:SRL327790 TBG327790:TBH327790 TLC327790:TLD327790 TUY327790:TUZ327790 UEU327790:UEV327790 UOQ327790:UOR327790 UYM327790:UYN327790 VII327790:VIJ327790 VSE327790:VSF327790 WCA327790:WCB327790 WLW327790:WLX327790 WVS327790:WVT327790 K393326:L393326 JG393326:JH393326 TC393326:TD393326 ACY393326:ACZ393326 AMU393326:AMV393326 AWQ393326:AWR393326 BGM393326:BGN393326 BQI393326:BQJ393326 CAE393326:CAF393326 CKA393326:CKB393326 CTW393326:CTX393326 DDS393326:DDT393326 DNO393326:DNP393326 DXK393326:DXL393326 EHG393326:EHH393326 ERC393326:ERD393326 FAY393326:FAZ393326 FKU393326:FKV393326 FUQ393326:FUR393326 GEM393326:GEN393326 GOI393326:GOJ393326 GYE393326:GYF393326 HIA393326:HIB393326 HRW393326:HRX393326 IBS393326:IBT393326 ILO393326:ILP393326 IVK393326:IVL393326 JFG393326:JFH393326 JPC393326:JPD393326 JYY393326:JYZ393326 KIU393326:KIV393326 KSQ393326:KSR393326 LCM393326:LCN393326 LMI393326:LMJ393326 LWE393326:LWF393326 MGA393326:MGB393326 MPW393326:MPX393326 MZS393326:MZT393326 NJO393326:NJP393326 NTK393326:NTL393326 ODG393326:ODH393326 ONC393326:OND393326 OWY393326:OWZ393326 PGU393326:PGV393326 PQQ393326:PQR393326 QAM393326:QAN393326 QKI393326:QKJ393326 QUE393326:QUF393326 REA393326:REB393326 RNW393326:RNX393326 RXS393326:RXT393326 SHO393326:SHP393326 SRK393326:SRL393326 TBG393326:TBH393326 TLC393326:TLD393326 TUY393326:TUZ393326 UEU393326:UEV393326 UOQ393326:UOR393326 UYM393326:UYN393326 VII393326:VIJ393326 VSE393326:VSF393326 WCA393326:WCB393326 WLW393326:WLX393326 WVS393326:WVT393326 K458862:L458862 JG458862:JH458862 TC458862:TD458862 ACY458862:ACZ458862 AMU458862:AMV458862 AWQ458862:AWR458862 BGM458862:BGN458862 BQI458862:BQJ458862 CAE458862:CAF458862 CKA458862:CKB458862 CTW458862:CTX458862 DDS458862:DDT458862 DNO458862:DNP458862 DXK458862:DXL458862 EHG458862:EHH458862 ERC458862:ERD458862 FAY458862:FAZ458862 FKU458862:FKV458862 FUQ458862:FUR458862 GEM458862:GEN458862 GOI458862:GOJ458862 GYE458862:GYF458862 HIA458862:HIB458862 HRW458862:HRX458862 IBS458862:IBT458862 ILO458862:ILP458862 IVK458862:IVL458862 JFG458862:JFH458862 JPC458862:JPD458862 JYY458862:JYZ458862 KIU458862:KIV458862 KSQ458862:KSR458862 LCM458862:LCN458862 LMI458862:LMJ458862 LWE458862:LWF458862 MGA458862:MGB458862 MPW458862:MPX458862 MZS458862:MZT458862 NJO458862:NJP458862 NTK458862:NTL458862 ODG458862:ODH458862 ONC458862:OND458862 OWY458862:OWZ458862 PGU458862:PGV458862 PQQ458862:PQR458862 QAM458862:QAN458862 QKI458862:QKJ458862 QUE458862:QUF458862 REA458862:REB458862 RNW458862:RNX458862 RXS458862:RXT458862 SHO458862:SHP458862 SRK458862:SRL458862 TBG458862:TBH458862 TLC458862:TLD458862 TUY458862:TUZ458862 UEU458862:UEV458862 UOQ458862:UOR458862 UYM458862:UYN458862 VII458862:VIJ458862 VSE458862:VSF458862 WCA458862:WCB458862 WLW458862:WLX458862 WVS458862:WVT458862 K524398:L524398 JG524398:JH524398 TC524398:TD524398 ACY524398:ACZ524398 AMU524398:AMV524398 AWQ524398:AWR524398 BGM524398:BGN524398 BQI524398:BQJ524398 CAE524398:CAF524398 CKA524398:CKB524398 CTW524398:CTX524398 DDS524398:DDT524398 DNO524398:DNP524398 DXK524398:DXL524398 EHG524398:EHH524398 ERC524398:ERD524398 FAY524398:FAZ524398 FKU524398:FKV524398 FUQ524398:FUR524398 GEM524398:GEN524398 GOI524398:GOJ524398 GYE524398:GYF524398 HIA524398:HIB524398 HRW524398:HRX524398 IBS524398:IBT524398 ILO524398:ILP524398 IVK524398:IVL524398 JFG524398:JFH524398 JPC524398:JPD524398 JYY524398:JYZ524398 KIU524398:KIV524398 KSQ524398:KSR524398 LCM524398:LCN524398 LMI524398:LMJ524398 LWE524398:LWF524398 MGA524398:MGB524398 MPW524398:MPX524398 MZS524398:MZT524398 NJO524398:NJP524398 NTK524398:NTL524398 ODG524398:ODH524398 ONC524398:OND524398 OWY524398:OWZ524398 PGU524398:PGV524398 PQQ524398:PQR524398 QAM524398:QAN524398 QKI524398:QKJ524398 QUE524398:QUF524398 REA524398:REB524398 RNW524398:RNX524398 RXS524398:RXT524398 SHO524398:SHP524398 SRK524398:SRL524398 TBG524398:TBH524398 TLC524398:TLD524398 TUY524398:TUZ524398 UEU524398:UEV524398 UOQ524398:UOR524398 UYM524398:UYN524398 VII524398:VIJ524398 VSE524398:VSF524398 WCA524398:WCB524398 WLW524398:WLX524398 WVS524398:WVT524398 K589934:L589934 JG589934:JH589934 TC589934:TD589934 ACY589934:ACZ589934 AMU589934:AMV589934 AWQ589934:AWR589934 BGM589934:BGN589934 BQI589934:BQJ589934 CAE589934:CAF589934 CKA589934:CKB589934 CTW589934:CTX589934 DDS589934:DDT589934 DNO589934:DNP589934 DXK589934:DXL589934 EHG589934:EHH589934 ERC589934:ERD589934 FAY589934:FAZ589934 FKU589934:FKV589934 FUQ589934:FUR589934 GEM589934:GEN589934 GOI589934:GOJ589934 GYE589934:GYF589934 HIA589934:HIB589934 HRW589934:HRX589934 IBS589934:IBT589934 ILO589934:ILP589934 IVK589934:IVL589934 JFG589934:JFH589934 JPC589934:JPD589934 JYY589934:JYZ589934 KIU589934:KIV589934 KSQ589934:KSR589934 LCM589934:LCN589934 LMI589934:LMJ589934 LWE589934:LWF589934 MGA589934:MGB589934 MPW589934:MPX589934 MZS589934:MZT589934 NJO589934:NJP589934 NTK589934:NTL589934 ODG589934:ODH589934 ONC589934:OND589934 OWY589934:OWZ589934 PGU589934:PGV589934 PQQ589934:PQR589934 QAM589934:QAN589934 QKI589934:QKJ589934 QUE589934:QUF589934 REA589934:REB589934 RNW589934:RNX589934 RXS589934:RXT589934 SHO589934:SHP589934 SRK589934:SRL589934 TBG589934:TBH589934 TLC589934:TLD589934 TUY589934:TUZ589934 UEU589934:UEV589934 UOQ589934:UOR589934 UYM589934:UYN589934 VII589934:VIJ589934 VSE589934:VSF589934 WCA589934:WCB589934 WLW589934:WLX589934 WVS589934:WVT589934 K655470:L655470 JG655470:JH655470 TC655470:TD655470 ACY655470:ACZ655470 AMU655470:AMV655470 AWQ655470:AWR655470 BGM655470:BGN655470 BQI655470:BQJ655470 CAE655470:CAF655470 CKA655470:CKB655470 CTW655470:CTX655470 DDS655470:DDT655470 DNO655470:DNP655470 DXK655470:DXL655470 EHG655470:EHH655470 ERC655470:ERD655470 FAY655470:FAZ655470 FKU655470:FKV655470 FUQ655470:FUR655470 GEM655470:GEN655470 GOI655470:GOJ655470 GYE655470:GYF655470 HIA655470:HIB655470 HRW655470:HRX655470 IBS655470:IBT655470 ILO655470:ILP655470 IVK655470:IVL655470 JFG655470:JFH655470 JPC655470:JPD655470 JYY655470:JYZ655470 KIU655470:KIV655470 KSQ655470:KSR655470 LCM655470:LCN655470 LMI655470:LMJ655470 LWE655470:LWF655470 MGA655470:MGB655470 MPW655470:MPX655470 MZS655470:MZT655470 NJO655470:NJP655470 NTK655470:NTL655470 ODG655470:ODH655470 ONC655470:OND655470 OWY655470:OWZ655470 PGU655470:PGV655470 PQQ655470:PQR655470 QAM655470:QAN655470 QKI655470:QKJ655470 QUE655470:QUF655470 REA655470:REB655470 RNW655470:RNX655470 RXS655470:RXT655470 SHO655470:SHP655470 SRK655470:SRL655470 TBG655470:TBH655470 TLC655470:TLD655470 TUY655470:TUZ655470 UEU655470:UEV655470 UOQ655470:UOR655470 UYM655470:UYN655470 VII655470:VIJ655470 VSE655470:VSF655470 WCA655470:WCB655470 WLW655470:WLX655470 WVS655470:WVT655470 K721006:L721006 JG721006:JH721006 TC721006:TD721006 ACY721006:ACZ721006 AMU721006:AMV721006 AWQ721006:AWR721006 BGM721006:BGN721006 BQI721006:BQJ721006 CAE721006:CAF721006 CKA721006:CKB721006 CTW721006:CTX721006 DDS721006:DDT721006 DNO721006:DNP721006 DXK721006:DXL721006 EHG721006:EHH721006 ERC721006:ERD721006 FAY721006:FAZ721006 FKU721006:FKV721006 FUQ721006:FUR721006 GEM721006:GEN721006 GOI721006:GOJ721006 GYE721006:GYF721006 HIA721006:HIB721006 HRW721006:HRX721006 IBS721006:IBT721006 ILO721006:ILP721006 IVK721006:IVL721006 JFG721006:JFH721006 JPC721006:JPD721006 JYY721006:JYZ721006 KIU721006:KIV721006 KSQ721006:KSR721006 LCM721006:LCN721006 LMI721006:LMJ721006 LWE721006:LWF721006 MGA721006:MGB721006 MPW721006:MPX721006 MZS721006:MZT721006 NJO721006:NJP721006 NTK721006:NTL721006 ODG721006:ODH721006 ONC721006:OND721006 OWY721006:OWZ721006 PGU721006:PGV721006 PQQ721006:PQR721006 QAM721006:QAN721006 QKI721006:QKJ721006 QUE721006:QUF721006 REA721006:REB721006 RNW721006:RNX721006 RXS721006:RXT721006 SHO721006:SHP721006 SRK721006:SRL721006 TBG721006:TBH721006 TLC721006:TLD721006 TUY721006:TUZ721006 UEU721006:UEV721006 UOQ721006:UOR721006 UYM721006:UYN721006 VII721006:VIJ721006 VSE721006:VSF721006 WCA721006:WCB721006 WLW721006:WLX721006 WVS721006:WVT721006 K786542:L786542 JG786542:JH786542 TC786542:TD786542 ACY786542:ACZ786542 AMU786542:AMV786542 AWQ786542:AWR786542 BGM786542:BGN786542 BQI786542:BQJ786542 CAE786542:CAF786542 CKA786542:CKB786542 CTW786542:CTX786542 DDS786542:DDT786542 DNO786542:DNP786542 DXK786542:DXL786542 EHG786542:EHH786542 ERC786542:ERD786542 FAY786542:FAZ786542 FKU786542:FKV786542 FUQ786542:FUR786542 GEM786542:GEN786542 GOI786542:GOJ786542 GYE786542:GYF786542 HIA786542:HIB786542 HRW786542:HRX786542 IBS786542:IBT786542 ILO786542:ILP786542 IVK786542:IVL786542 JFG786542:JFH786542 JPC786542:JPD786542 JYY786542:JYZ786542 KIU786542:KIV786542 KSQ786542:KSR786542 LCM786542:LCN786542 LMI786542:LMJ786542 LWE786542:LWF786542 MGA786542:MGB786542 MPW786542:MPX786542 MZS786542:MZT786542 NJO786542:NJP786542 NTK786542:NTL786542 ODG786542:ODH786542 ONC786542:OND786542 OWY786542:OWZ786542 PGU786542:PGV786542 PQQ786542:PQR786542 QAM786542:QAN786542 QKI786542:QKJ786542 QUE786542:QUF786542 REA786542:REB786542 RNW786542:RNX786542 RXS786542:RXT786542 SHO786542:SHP786542 SRK786542:SRL786542 TBG786542:TBH786542 TLC786542:TLD786542 TUY786542:TUZ786542 UEU786542:UEV786542 UOQ786542:UOR786542 UYM786542:UYN786542 VII786542:VIJ786542 VSE786542:VSF786542 WCA786542:WCB786542 WLW786542:WLX786542 WVS786542:WVT786542 K852078:L852078 JG852078:JH852078 TC852078:TD852078 ACY852078:ACZ852078 AMU852078:AMV852078 AWQ852078:AWR852078 BGM852078:BGN852078 BQI852078:BQJ852078 CAE852078:CAF852078 CKA852078:CKB852078 CTW852078:CTX852078 DDS852078:DDT852078 DNO852078:DNP852078 DXK852078:DXL852078 EHG852078:EHH852078 ERC852078:ERD852078 FAY852078:FAZ852078 FKU852078:FKV852078 FUQ852078:FUR852078 GEM852078:GEN852078 GOI852078:GOJ852078 GYE852078:GYF852078 HIA852078:HIB852078 HRW852078:HRX852078 IBS852078:IBT852078 ILO852078:ILP852078 IVK852078:IVL852078 JFG852078:JFH852078 JPC852078:JPD852078 JYY852078:JYZ852078 KIU852078:KIV852078 KSQ852078:KSR852078 LCM852078:LCN852078 LMI852078:LMJ852078 LWE852078:LWF852078 MGA852078:MGB852078 MPW852078:MPX852078 MZS852078:MZT852078 NJO852078:NJP852078 NTK852078:NTL852078 ODG852078:ODH852078 ONC852078:OND852078 OWY852078:OWZ852078 PGU852078:PGV852078 PQQ852078:PQR852078 QAM852078:QAN852078 QKI852078:QKJ852078 QUE852078:QUF852078 REA852078:REB852078 RNW852078:RNX852078 RXS852078:RXT852078 SHO852078:SHP852078 SRK852078:SRL852078 TBG852078:TBH852078 TLC852078:TLD852078 TUY852078:TUZ852078 UEU852078:UEV852078 UOQ852078:UOR852078 UYM852078:UYN852078 VII852078:VIJ852078 VSE852078:VSF852078 WCA852078:WCB852078 WLW852078:WLX852078 WVS852078:WVT852078 K917614:L917614 JG917614:JH917614 TC917614:TD917614 ACY917614:ACZ917614 AMU917614:AMV917614 AWQ917614:AWR917614 BGM917614:BGN917614 BQI917614:BQJ917614 CAE917614:CAF917614 CKA917614:CKB917614 CTW917614:CTX917614 DDS917614:DDT917614 DNO917614:DNP917614 DXK917614:DXL917614 EHG917614:EHH917614 ERC917614:ERD917614 FAY917614:FAZ917614 FKU917614:FKV917614 FUQ917614:FUR917614 GEM917614:GEN917614 GOI917614:GOJ917614 GYE917614:GYF917614 HIA917614:HIB917614 HRW917614:HRX917614 IBS917614:IBT917614 ILO917614:ILP917614 IVK917614:IVL917614 JFG917614:JFH917614 JPC917614:JPD917614 JYY917614:JYZ917614 KIU917614:KIV917614 KSQ917614:KSR917614 LCM917614:LCN917614 LMI917614:LMJ917614 LWE917614:LWF917614 MGA917614:MGB917614 MPW917614:MPX917614 MZS917614:MZT917614 NJO917614:NJP917614 NTK917614:NTL917614 ODG917614:ODH917614 ONC917614:OND917614 OWY917614:OWZ917614 PGU917614:PGV917614 PQQ917614:PQR917614 QAM917614:QAN917614 QKI917614:QKJ917614 QUE917614:QUF917614 REA917614:REB917614 RNW917614:RNX917614 RXS917614:RXT917614 SHO917614:SHP917614 SRK917614:SRL917614 TBG917614:TBH917614 TLC917614:TLD917614 TUY917614:TUZ917614 UEU917614:UEV917614 UOQ917614:UOR917614 UYM917614:UYN917614 VII917614:VIJ917614 VSE917614:VSF917614 WCA917614:WCB917614 WLW917614:WLX917614 WVS917614:WVT917614 K983150:L983150 JG983150:JH983150 TC983150:TD983150 ACY983150:ACZ983150 AMU983150:AMV983150 AWQ983150:AWR983150 BGM983150:BGN983150 BQI983150:BQJ983150 CAE983150:CAF983150 CKA983150:CKB983150 CTW983150:CTX983150 DDS983150:DDT983150 DNO983150:DNP983150 DXK983150:DXL983150 EHG983150:EHH983150 ERC983150:ERD983150 FAY983150:FAZ983150 FKU983150:FKV983150 FUQ983150:FUR983150 GEM983150:GEN983150 GOI983150:GOJ983150 GYE983150:GYF983150 HIA983150:HIB983150 HRW983150:HRX983150 IBS983150:IBT983150 ILO983150:ILP983150 IVK983150:IVL983150 JFG983150:JFH983150 JPC983150:JPD983150 JYY983150:JYZ983150 KIU983150:KIV983150 KSQ983150:KSR983150 LCM983150:LCN983150 LMI983150:LMJ983150 LWE983150:LWF983150 MGA983150:MGB983150 MPW983150:MPX983150 MZS983150:MZT983150 NJO983150:NJP983150 NTK983150:NTL983150 ODG983150:ODH983150 ONC983150:OND983150 OWY983150:OWZ983150 PGU983150:PGV983150 PQQ983150:PQR983150 QAM983150:QAN983150 QKI983150:QKJ983150 QUE983150:QUF983150 REA983150:REB983150 RNW983150:RNX983150 RXS983150:RXT983150 SHO983150:SHP983150 SRK983150:SRL983150 TBG983150:TBH983150 TLC983150:TLD983150 TUY983150:TUZ983150 UEU983150:UEV983150 UOQ983150:UOR983150 UYM983150:UYN983150 VII983150:VIJ983150 VSE983150:VSF983150 WCA983150:WCB983150 WLW983150:WLX983150 WVS983150:WVT983150" xr:uid="{D65EBB74-B4FB-4E76-915B-96F867CA7804}"/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90" firstPageNumber="13" fitToHeight="0" orientation="portrait" useFirstPageNumber="1" r:id="rId1"/>
  <headerFooter alignWithMargins="0">
    <oddFooter>&amp;C&amp;P</oddFooter>
  </headerFooter>
  <rowBreaks count="1" manualBreakCount="1">
    <brk id="74" max="12" man="1"/>
  </rowBreaks>
  <ignoredErrors>
    <ignoredError sqref="J7:J10 J21:J25 O21 O45 O49 O54 J45:J51 J54 J58:J61 J70 J75 O75 J78 J84:J86 J88:J96 J101:J115 J118 R127 J120:J12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4財政</vt:lpstr>
      <vt:lpstr>'4財政'!Print_Area</vt:lpstr>
      <vt:lpstr>'4財政'!Print_Titles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lics-pc</dc:creator>
  <cp:lastModifiedBy>lics-pc</cp:lastModifiedBy>
  <cp:lastPrinted>2022-11-27T08:32:16Z</cp:lastPrinted>
  <dcterms:created xsi:type="dcterms:W3CDTF">2022-11-17T13:29:40Z</dcterms:created>
  <dcterms:modified xsi:type="dcterms:W3CDTF">2022-11-27T08:36:14Z</dcterms:modified>
</cp:coreProperties>
</file>