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s-pc\Documents\"/>
    </mc:Choice>
  </mc:AlternateContent>
  <bookViews>
    <workbookView xWindow="0" yWindow="0" windowWidth="19200" windowHeight="11010"/>
  </bookViews>
  <sheets>
    <sheet name="4財政" sheetId="1" r:id="rId1"/>
  </sheets>
  <definedNames>
    <definedName name="_xlnm.Print_Area" localSheetId="0">'4財政'!$A$1:$M$126</definedName>
    <definedName name="_xlnm.Print_Titles" localSheetId="0">'4財政'!$3:$6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2" i="1" l="1"/>
  <c r="M122" i="1"/>
  <c r="L122" i="1"/>
  <c r="K122" i="1"/>
  <c r="I122" i="1"/>
  <c r="H122" i="1"/>
  <c r="G122" i="1"/>
  <c r="F122" i="1"/>
  <c r="E122" i="1"/>
  <c r="D122" i="1"/>
  <c r="C122" i="1"/>
  <c r="O121" i="1"/>
  <c r="J121" i="1"/>
  <c r="O120" i="1"/>
  <c r="M120" i="1"/>
  <c r="J120" i="1"/>
  <c r="O119" i="1"/>
  <c r="M119" i="1"/>
  <c r="J119" i="1"/>
  <c r="O118" i="1"/>
  <c r="M118" i="1"/>
  <c r="J118" i="1"/>
  <c r="O117" i="1"/>
  <c r="M117" i="1" s="1"/>
  <c r="J117" i="1"/>
  <c r="O116" i="1"/>
  <c r="M116" i="1"/>
  <c r="J116" i="1"/>
  <c r="O115" i="1"/>
  <c r="M115" i="1"/>
  <c r="J115" i="1"/>
  <c r="O114" i="1"/>
  <c r="M114" i="1"/>
  <c r="J114" i="1"/>
  <c r="O113" i="1"/>
  <c r="M113" i="1" s="1"/>
  <c r="J113" i="1"/>
  <c r="O112" i="1"/>
  <c r="M112" i="1"/>
  <c r="J112" i="1"/>
  <c r="O111" i="1"/>
  <c r="M111" i="1"/>
  <c r="J111" i="1"/>
  <c r="O110" i="1"/>
  <c r="M110" i="1"/>
  <c r="J110" i="1"/>
  <c r="O109" i="1"/>
  <c r="M109" i="1" s="1"/>
  <c r="O108" i="1"/>
  <c r="M108" i="1"/>
  <c r="J108" i="1"/>
  <c r="O107" i="1"/>
  <c r="M107" i="1"/>
  <c r="J107" i="1"/>
  <c r="O106" i="1"/>
  <c r="M106" i="1" s="1"/>
  <c r="J106" i="1"/>
  <c r="O105" i="1"/>
  <c r="M105" i="1"/>
  <c r="J105" i="1"/>
  <c r="O104" i="1"/>
  <c r="M104" i="1"/>
  <c r="J104" i="1"/>
  <c r="O103" i="1"/>
  <c r="M103" i="1"/>
  <c r="J103" i="1"/>
  <c r="O102" i="1"/>
  <c r="M102" i="1" s="1"/>
  <c r="J102" i="1"/>
  <c r="O101" i="1"/>
  <c r="M101" i="1"/>
  <c r="J101" i="1"/>
  <c r="O100" i="1"/>
  <c r="M100" i="1"/>
  <c r="J100" i="1"/>
  <c r="O99" i="1"/>
  <c r="M99" i="1"/>
  <c r="J99" i="1"/>
  <c r="O98" i="1"/>
  <c r="M98" i="1" s="1"/>
  <c r="J98" i="1"/>
  <c r="O97" i="1"/>
  <c r="M97" i="1"/>
  <c r="J97" i="1"/>
  <c r="O96" i="1"/>
  <c r="M96" i="1"/>
  <c r="J96" i="1"/>
  <c r="O95" i="1"/>
  <c r="M95" i="1"/>
  <c r="J95" i="1"/>
  <c r="O94" i="1"/>
  <c r="M94" i="1" s="1"/>
  <c r="J94" i="1"/>
  <c r="O93" i="1"/>
  <c r="M93" i="1"/>
  <c r="J93" i="1"/>
  <c r="O92" i="1"/>
  <c r="M92" i="1"/>
  <c r="J92" i="1"/>
  <c r="M91" i="1"/>
  <c r="J91" i="1"/>
  <c r="O90" i="1"/>
  <c r="M90" i="1"/>
  <c r="J90" i="1"/>
  <c r="O89" i="1"/>
  <c r="M89" i="1"/>
  <c r="J89" i="1"/>
  <c r="O88" i="1"/>
  <c r="M88" i="1"/>
  <c r="J88" i="1"/>
  <c r="O87" i="1"/>
  <c r="M87" i="1" s="1"/>
  <c r="J87" i="1"/>
  <c r="J86" i="1"/>
  <c r="O85" i="1"/>
  <c r="M85" i="1" s="1"/>
  <c r="J85" i="1"/>
  <c r="O84" i="1"/>
  <c r="M84" i="1"/>
  <c r="J84" i="1"/>
  <c r="O83" i="1"/>
  <c r="M83" i="1"/>
  <c r="J83" i="1"/>
  <c r="O82" i="1"/>
  <c r="M82" i="1"/>
  <c r="J82" i="1"/>
  <c r="O81" i="1"/>
  <c r="M81" i="1" s="1"/>
  <c r="J81" i="1"/>
  <c r="O80" i="1"/>
  <c r="M80" i="1"/>
  <c r="J80" i="1"/>
  <c r="O79" i="1"/>
  <c r="M79" i="1"/>
  <c r="J79" i="1"/>
  <c r="O78" i="1"/>
  <c r="M78" i="1"/>
  <c r="J78" i="1"/>
  <c r="M77" i="1"/>
  <c r="J77" i="1"/>
  <c r="M76" i="1"/>
  <c r="O75" i="1"/>
  <c r="M75" i="1"/>
  <c r="J75" i="1"/>
  <c r="O74" i="1"/>
  <c r="M74" i="1"/>
  <c r="J74" i="1"/>
  <c r="O73" i="1"/>
  <c r="M73" i="1"/>
  <c r="J73" i="1"/>
  <c r="O72" i="1"/>
  <c r="M72" i="1" s="1"/>
  <c r="J72" i="1"/>
  <c r="O71" i="1"/>
  <c r="M71" i="1"/>
  <c r="J71" i="1"/>
  <c r="O70" i="1"/>
  <c r="M70" i="1"/>
  <c r="J70" i="1"/>
  <c r="M69" i="1"/>
  <c r="J69" i="1"/>
  <c r="M68" i="1"/>
  <c r="J68" i="1"/>
  <c r="M67" i="1"/>
  <c r="J67" i="1"/>
  <c r="M66" i="1"/>
  <c r="J66" i="1"/>
  <c r="M65" i="1"/>
  <c r="J65" i="1"/>
  <c r="M64" i="1"/>
  <c r="J64" i="1"/>
  <c r="M63" i="1"/>
  <c r="J63" i="1"/>
  <c r="M62" i="1"/>
  <c r="J62" i="1"/>
  <c r="O61" i="1"/>
  <c r="M61" i="1"/>
  <c r="J61" i="1"/>
  <c r="O60" i="1"/>
  <c r="M60" i="1" s="1"/>
  <c r="J60" i="1"/>
  <c r="O59" i="1"/>
  <c r="M59" i="1"/>
  <c r="J59" i="1"/>
  <c r="O58" i="1"/>
  <c r="M58" i="1"/>
  <c r="J58" i="1"/>
  <c r="M57" i="1"/>
  <c r="J57" i="1"/>
  <c r="M56" i="1"/>
  <c r="J56" i="1"/>
  <c r="M55" i="1"/>
  <c r="J55" i="1"/>
  <c r="O54" i="1"/>
  <c r="M54" i="1"/>
  <c r="J54" i="1"/>
  <c r="O53" i="1"/>
  <c r="M53" i="1"/>
  <c r="J53" i="1"/>
  <c r="O52" i="1"/>
  <c r="M52" i="1"/>
  <c r="J52" i="1"/>
  <c r="O51" i="1"/>
  <c r="M51" i="1" s="1"/>
  <c r="J51" i="1"/>
  <c r="M50" i="1"/>
  <c r="J50" i="1"/>
  <c r="O49" i="1"/>
  <c r="M49" i="1"/>
  <c r="J49" i="1"/>
  <c r="O48" i="1"/>
  <c r="M48" i="1" s="1"/>
  <c r="J48" i="1"/>
  <c r="O47" i="1"/>
  <c r="M47" i="1"/>
  <c r="J47" i="1"/>
  <c r="M46" i="1"/>
  <c r="J46" i="1"/>
  <c r="O45" i="1"/>
  <c r="M45" i="1" s="1"/>
  <c r="J45" i="1"/>
  <c r="M44" i="1"/>
  <c r="J44" i="1"/>
  <c r="M43" i="1"/>
  <c r="J43" i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O26" i="1"/>
  <c r="M26" i="1"/>
  <c r="J26" i="1"/>
  <c r="O25" i="1"/>
  <c r="M25" i="1"/>
  <c r="J25" i="1"/>
  <c r="M24" i="1"/>
  <c r="J24" i="1"/>
  <c r="M23" i="1"/>
  <c r="J23" i="1"/>
  <c r="M22" i="1"/>
  <c r="J22" i="1"/>
  <c r="O21" i="1"/>
  <c r="M21" i="1"/>
  <c r="J21" i="1"/>
  <c r="O10" i="1"/>
  <c r="M10" i="1"/>
  <c r="J10" i="1"/>
  <c r="J9" i="1"/>
  <c r="O8" i="1"/>
  <c r="O122" i="1" s="1"/>
  <c r="M8" i="1"/>
  <c r="J8" i="1"/>
  <c r="O7" i="1"/>
  <c r="M7" i="1"/>
  <c r="J7" i="1"/>
  <c r="J122" i="1" s="1"/>
</calcChain>
</file>

<file path=xl/sharedStrings.xml><?xml version="1.0" encoding="utf-8"?>
<sst xmlns="http://schemas.openxmlformats.org/spreadsheetml/2006/main" count="262" uniqueCount="211">
  <si>
    <t>４ 財　政</t>
    <rPh sb="2" eb="5">
      <t>ザイセイ</t>
    </rPh>
    <phoneticPr fontId="4"/>
  </si>
  <si>
    <t>館名</t>
    <phoneticPr fontId="4"/>
  </si>
  <si>
    <t>平成27年度予算額</t>
    <rPh sb="0" eb="2">
      <t>ヘイセイ</t>
    </rPh>
    <rPh sb="4" eb="6">
      <t>ネンド</t>
    </rPh>
    <rPh sb="6" eb="9">
      <t>ヨサンガク</t>
    </rPh>
    <phoneticPr fontId="4"/>
  </si>
  <si>
    <t>資料費</t>
    <rPh sb="0" eb="3">
      <t>シリョウヒ</t>
    </rPh>
    <phoneticPr fontId="4"/>
  </si>
  <si>
    <t>資料費</t>
  </si>
  <si>
    <t>人口1人当図書費</t>
    <phoneticPr fontId="4"/>
  </si>
  <si>
    <t>教育費</t>
    <rPh sb="0" eb="3">
      <t>キョウイクヒ</t>
    </rPh>
    <phoneticPr fontId="4"/>
  </si>
  <si>
    <t>社会教育費</t>
    <rPh sb="0" eb="5">
      <t>シャカイキョウイクヒ</t>
    </rPh>
    <phoneticPr fontId="4"/>
  </si>
  <si>
    <t>図書館費</t>
    <rPh sb="0" eb="4">
      <t>トショカンヒ</t>
    </rPh>
    <phoneticPr fontId="4"/>
  </si>
  <si>
    <t>平成27年度予算額のうち</t>
    <rPh sb="0" eb="2">
      <t>ヘイセイ</t>
    </rPh>
    <rPh sb="4" eb="5">
      <t>トシ</t>
    </rPh>
    <rPh sb="5" eb="6">
      <t>タビ</t>
    </rPh>
    <rPh sb="6" eb="9">
      <t>ヨサンガク</t>
    </rPh>
    <phoneticPr fontId="4"/>
  </si>
  <si>
    <t>平成25年度決算額のうち</t>
    <rPh sb="0" eb="2">
      <t>ヘイセイ</t>
    </rPh>
    <rPh sb="4" eb="6">
      <t>９ネンド</t>
    </rPh>
    <rPh sb="6" eb="9">
      <t>ケッサンガク</t>
    </rPh>
    <phoneticPr fontId="4"/>
  </si>
  <si>
    <t>図書費</t>
    <rPh sb="0" eb="3">
      <t>トショヒ</t>
    </rPh>
    <phoneticPr fontId="4"/>
  </si>
  <si>
    <t>新 聞
雑誌費</t>
    <rPh sb="0" eb="1">
      <t>シン</t>
    </rPh>
    <rPh sb="2" eb="3">
      <t>ブン</t>
    </rPh>
    <rPh sb="4" eb="6">
      <t>ザッシ</t>
    </rPh>
    <rPh sb="6" eb="7">
      <t>ヒ</t>
    </rPh>
    <phoneticPr fontId="4"/>
  </si>
  <si>
    <t>視聴覚 
資料費</t>
    <rPh sb="0" eb="3">
      <t>シチョウカク</t>
    </rPh>
    <rPh sb="5" eb="8">
      <t>シリョウヒ</t>
    </rPh>
    <phoneticPr fontId="4"/>
  </si>
  <si>
    <t>その他</t>
    <rPh sb="0" eb="3">
      <t>ソノタ</t>
    </rPh>
    <phoneticPr fontId="4"/>
  </si>
  <si>
    <t>計</t>
    <rPh sb="0" eb="1">
      <t>ケイ</t>
    </rPh>
    <phoneticPr fontId="4"/>
  </si>
  <si>
    <t>新聞
雑誌費</t>
    <rPh sb="0" eb="2">
      <t>シンブン</t>
    </rPh>
    <rPh sb="3" eb="5">
      <t>ザッシ</t>
    </rPh>
    <rPh sb="5" eb="6">
      <t>ヒ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</si>
  <si>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</si>
  <si>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</si>
  <si>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県立長野</t>
    <rPh sb="0" eb="2">
      <t>ケンリツ</t>
    </rPh>
    <phoneticPr fontId="4"/>
  </si>
  <si>
    <t>県立長野</t>
    <rPh sb="0" eb="2">
      <t>ケンリツ</t>
    </rPh>
    <rPh sb="2" eb="4">
      <t>ナガノ</t>
    </rPh>
    <phoneticPr fontId="4"/>
  </si>
  <si>
    <t>長野市立長野</t>
    <rPh sb="0" eb="2">
      <t>ナガノ</t>
    </rPh>
    <rPh sb="2" eb="6">
      <t>シリツナガノ</t>
    </rPh>
    <phoneticPr fontId="4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</si>
  <si>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4"/>
  </si>
  <si>
    <t>長野市立南部</t>
    <rPh sb="0" eb="2">
      <t>ナガノ</t>
    </rPh>
    <rPh sb="2" eb="6">
      <t>シリツナガノ</t>
    </rPh>
    <phoneticPr fontId="4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</si>
  <si>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4"/>
  </si>
  <si>
    <t>松本市中央</t>
    <rPh sb="0" eb="3">
      <t>マツモトシ</t>
    </rPh>
    <phoneticPr fontId="4"/>
  </si>
  <si>
    <t>松本市中央</t>
    <rPh sb="0" eb="3">
      <t>マツモトシ</t>
    </rPh>
    <rPh sb="3" eb="5">
      <t>チュウオウ</t>
    </rPh>
    <phoneticPr fontId="4"/>
  </si>
  <si>
    <t>あがたの森</t>
    <rPh sb="4" eb="5">
      <t>モリ</t>
    </rPh>
    <phoneticPr fontId="4"/>
  </si>
  <si>
    <t>西部</t>
    <rPh sb="0" eb="1">
      <t>ニシ</t>
    </rPh>
    <rPh sb="1" eb="2">
      <t>ブ</t>
    </rPh>
    <phoneticPr fontId="4"/>
  </si>
  <si>
    <t>西部</t>
    <rPh sb="0" eb="2">
      <t>セイブ</t>
    </rPh>
    <phoneticPr fontId="4"/>
  </si>
  <si>
    <t>南部</t>
    <rPh sb="0" eb="1">
      <t>ミナミ</t>
    </rPh>
    <rPh sb="1" eb="2">
      <t>ブ</t>
    </rPh>
    <phoneticPr fontId="4"/>
  </si>
  <si>
    <t>南部</t>
    <rPh sb="0" eb="2">
      <t>ナンブ</t>
    </rPh>
    <phoneticPr fontId="4"/>
  </si>
  <si>
    <t>寿台</t>
    <rPh sb="0" eb="1">
      <t>コトブキ</t>
    </rPh>
    <rPh sb="1" eb="2">
      <t>ダイ</t>
    </rPh>
    <phoneticPr fontId="4"/>
  </si>
  <si>
    <t>本郷</t>
    <rPh sb="0" eb="2">
      <t>ホンゴウ</t>
    </rPh>
    <phoneticPr fontId="4"/>
  </si>
  <si>
    <t>中山文庫</t>
    <rPh sb="0" eb="1">
      <t>ナカ</t>
    </rPh>
    <rPh sb="1" eb="2">
      <t>ヤマ</t>
    </rPh>
    <rPh sb="2" eb="4">
      <t>ブンコ</t>
    </rPh>
    <phoneticPr fontId="4"/>
  </si>
  <si>
    <t>中山文庫</t>
    <rPh sb="0" eb="2">
      <t>ナカヤマ</t>
    </rPh>
    <rPh sb="2" eb="4">
      <t>ブンコ</t>
    </rPh>
    <phoneticPr fontId="4"/>
  </si>
  <si>
    <t>島内</t>
    <rPh sb="0" eb="2">
      <t>シマウチ</t>
    </rPh>
    <phoneticPr fontId="4"/>
  </si>
  <si>
    <t>空港</t>
    <rPh sb="0" eb="2">
      <t>クウコウ</t>
    </rPh>
    <phoneticPr fontId="4"/>
  </si>
  <si>
    <t>波田</t>
    <rPh sb="0" eb="2">
      <t>ハタ</t>
    </rPh>
    <phoneticPr fontId="4"/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</si>
  <si>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</si>
  <si>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</si>
  <si>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上田市立丸子</t>
    <rPh sb="0" eb="4">
      <t>ウエダシリツ</t>
    </rPh>
    <rPh sb="4" eb="6">
      <t>マルコ</t>
    </rPh>
    <phoneticPr fontId="4"/>
  </si>
  <si>
    <t>上田情報ライブラリー</t>
    <rPh sb="0" eb="2">
      <t>ウエダ</t>
    </rPh>
    <rPh sb="2" eb="4">
      <t>ジョウホウ</t>
    </rPh>
    <phoneticPr fontId="4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</si>
  <si>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</si>
  <si>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</si>
  <si>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市立岡谷</t>
    <rPh sb="0" eb="1">
      <t>シ</t>
    </rPh>
    <rPh sb="1" eb="2">
      <t>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</si>
  <si>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</si>
  <si>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飯田市立中央</t>
    <rPh sb="0" eb="3">
      <t>イイダシ</t>
    </rPh>
    <rPh sb="3" eb="4">
      <t>リツ</t>
    </rPh>
    <rPh sb="4" eb="6">
      <t>チュウオウ</t>
    </rPh>
    <phoneticPr fontId="4"/>
  </si>
  <si>
    <t>羽場分館</t>
    <rPh sb="0" eb="2">
      <t>ハバ</t>
    </rPh>
    <rPh sb="2" eb="4">
      <t>ブンカン</t>
    </rPh>
    <phoneticPr fontId="4"/>
  </si>
  <si>
    <t>上郷</t>
    <rPh sb="0" eb="2">
      <t>カミサト</t>
    </rPh>
    <phoneticPr fontId="4"/>
  </si>
  <si>
    <t>丸山分館</t>
    <rPh sb="0" eb="2">
      <t>マルヤマ</t>
    </rPh>
    <rPh sb="2" eb="4">
      <t>ブンカン</t>
    </rPh>
    <phoneticPr fontId="4"/>
  </si>
  <si>
    <t>鼎</t>
    <rPh sb="0" eb="1">
      <t>カナエ</t>
    </rPh>
    <phoneticPr fontId="4"/>
  </si>
  <si>
    <t>東野分館</t>
    <rPh sb="0" eb="2">
      <t>ヒガシノ</t>
    </rPh>
    <rPh sb="2" eb="4">
      <t>ブンカン</t>
    </rPh>
    <phoneticPr fontId="4"/>
  </si>
  <si>
    <t>羽場分館</t>
    <rPh sb="0" eb="2">
      <t>ハバ</t>
    </rPh>
    <rPh sb="2" eb="3">
      <t>ブン</t>
    </rPh>
    <rPh sb="3" eb="4">
      <t>カン</t>
    </rPh>
    <phoneticPr fontId="4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</si>
  <si>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</si>
  <si>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丸山分館</t>
    <rPh sb="0" eb="2">
      <t>マルヤマ</t>
    </rPh>
    <rPh sb="2" eb="3">
      <t>ブン</t>
    </rPh>
    <rPh sb="3" eb="4">
      <t>カン</t>
    </rPh>
    <phoneticPr fontId="4"/>
  </si>
  <si>
    <t>松尾分館</t>
    <rPh sb="0" eb="2">
      <t>マツオ</t>
    </rPh>
    <rPh sb="2" eb="4">
      <t>ブンカン</t>
    </rPh>
    <phoneticPr fontId="4"/>
  </si>
  <si>
    <t>東野分館</t>
    <rPh sb="0" eb="2">
      <t>ヒガシノ</t>
    </rPh>
    <rPh sb="2" eb="3">
      <t>ブン</t>
    </rPh>
    <rPh sb="3" eb="4">
      <t>カン</t>
    </rPh>
    <phoneticPr fontId="4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</si>
  <si>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</si>
  <si>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座光寺分館</t>
    <rPh sb="0" eb="3">
      <t>ザコウジ</t>
    </rPh>
    <rPh sb="3" eb="4">
      <t>ブン</t>
    </rPh>
    <rPh sb="4" eb="5">
      <t>カン</t>
    </rPh>
    <phoneticPr fontId="4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</si>
  <si>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</si>
  <si>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松尾分館</t>
    <rPh sb="0" eb="2">
      <t>マツオ</t>
    </rPh>
    <rPh sb="2" eb="3">
      <t>ブン</t>
    </rPh>
    <rPh sb="3" eb="4">
      <t>カン</t>
    </rPh>
    <phoneticPr fontId="4"/>
  </si>
  <si>
    <t>千代分館</t>
    <rPh sb="0" eb="2">
      <t>チヨ</t>
    </rPh>
    <rPh sb="2" eb="4">
      <t>ブンカン</t>
    </rPh>
    <phoneticPr fontId="4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</si>
  <si>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</si>
  <si>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</si>
  <si>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</si>
  <si>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</si>
  <si>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  <rPh sb="0" eb="2">
      <t>チヨ</t>
    </rPh>
    <rPh sb="2" eb="3">
      <t>ブン</t>
    </rPh>
    <rPh sb="3" eb="4">
      <t>カン</t>
    </rPh>
    <phoneticPr fontId="4"/>
  </si>
  <si>
    <t>川路分館</t>
    <rPh sb="0" eb="2">
      <t>カワジ</t>
    </rPh>
    <rPh sb="2" eb="4">
      <t>ブンカン</t>
    </rPh>
    <phoneticPr fontId="4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</si>
  <si>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</si>
  <si>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</si>
  <si>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竜丘分館</t>
    <rPh sb="0" eb="1">
      <t>リュウ</t>
    </rPh>
    <rPh sb="1" eb="2">
      <t>オカ</t>
    </rPh>
    <rPh sb="2" eb="4">
      <t>ブンカン</t>
    </rPh>
    <phoneticPr fontId="4"/>
  </si>
  <si>
    <t>山本分館</t>
    <rPh sb="0" eb="2">
      <t>ヤマモト</t>
    </rPh>
    <rPh sb="2" eb="4">
      <t>ブンカン</t>
    </rPh>
    <phoneticPr fontId="4"/>
  </si>
  <si>
    <t>川路分館</t>
    <rPh sb="0" eb="2">
      <t>カワジ</t>
    </rPh>
    <rPh sb="2" eb="3">
      <t>ブン</t>
    </rPh>
    <rPh sb="3" eb="4">
      <t>カン</t>
    </rPh>
    <phoneticPr fontId="4"/>
  </si>
  <si>
    <t>伊賀良分館</t>
    <rPh sb="0" eb="2">
      <t>イガ</t>
    </rPh>
    <rPh sb="2" eb="3">
      <t>ヨ</t>
    </rPh>
    <rPh sb="3" eb="5">
      <t>ブンカン</t>
    </rPh>
    <phoneticPr fontId="4"/>
  </si>
  <si>
    <t>三穂分館</t>
    <rPh sb="0" eb="2">
      <t>ミホ</t>
    </rPh>
    <rPh sb="2" eb="4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</si>
  <si>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</si>
  <si>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南信濃分館</t>
    <rPh sb="0" eb="1">
      <t>ミナミ</t>
    </rPh>
    <rPh sb="1" eb="3">
      <t>シナノ</t>
    </rPh>
    <rPh sb="3" eb="5">
      <t>ブンカン</t>
    </rPh>
    <phoneticPr fontId="4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</si>
  <si>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</si>
  <si>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</si>
  <si>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上村分館</t>
    <rPh sb="0" eb="2">
      <t>カミムラ</t>
    </rPh>
    <rPh sb="2" eb="3">
      <t>ブン</t>
    </rPh>
    <rPh sb="3" eb="4">
      <t>カン</t>
    </rPh>
    <phoneticPr fontId="4"/>
  </si>
  <si>
    <t>飯田市立鼎</t>
    <rPh sb="0" eb="4">
      <t>イイダシリツ</t>
    </rPh>
    <rPh sb="4" eb="5">
      <t>カナエ</t>
    </rPh>
    <phoneticPr fontId="4"/>
  </si>
  <si>
    <t>南信濃分館</t>
    <rPh sb="0" eb="3">
      <t>ミナミシナノ</t>
    </rPh>
    <rPh sb="3" eb="4">
      <t>ブン</t>
    </rPh>
    <rPh sb="4" eb="5">
      <t>カン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</si>
  <si>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</si>
  <si>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</si>
  <si>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</si>
  <si>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</si>
  <si>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</si>
  <si>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</si>
  <si>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駒ケ根市立</t>
    <rPh sb="0" eb="3">
      <t>コマガネ</t>
    </rPh>
    <rPh sb="3" eb="5">
      <t>シリツ</t>
    </rPh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</si>
  <si>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</si>
  <si>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中沢分館</t>
    <rPh sb="0" eb="2">
      <t>ナカザワ</t>
    </rPh>
    <rPh sb="2" eb="4">
      <t>ブンカン</t>
    </rPh>
    <phoneticPr fontId="4"/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</si>
  <si>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</si>
  <si>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</si>
  <si>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西部分館</t>
    <rPh sb="0" eb="2">
      <t>セイブ</t>
    </rPh>
    <rPh sb="2" eb="3">
      <t>ブン</t>
    </rPh>
    <rPh sb="3" eb="4">
      <t>カン</t>
    </rPh>
    <phoneticPr fontId="4"/>
  </si>
  <si>
    <t>豊田分館</t>
    <rPh sb="0" eb="2">
      <t>トヨダ</t>
    </rPh>
    <rPh sb="2" eb="3">
      <t>ブン</t>
    </rPh>
    <rPh sb="3" eb="4">
      <t>カン</t>
    </rPh>
    <phoneticPr fontId="4"/>
  </si>
  <si>
    <t>市立大町</t>
    <rPh sb="0" eb="2">
      <t>シリツ</t>
    </rPh>
    <rPh sb="2" eb="4">
      <t>オオマチ</t>
    </rPh>
    <phoneticPr fontId="4"/>
  </si>
  <si>
    <t>市立大町</t>
    <rPh sb="0" eb="1">
      <t>シ</t>
    </rPh>
    <rPh sb="1" eb="2">
      <t>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</si>
  <si>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</si>
  <si>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市立飯山</t>
    <rPh sb="0" eb="1">
      <t>シ</t>
    </rPh>
    <rPh sb="1" eb="2">
      <t>リツ</t>
    </rPh>
    <rPh sb="2" eb="4">
      <t>イイヤマ</t>
    </rPh>
    <phoneticPr fontId="4"/>
  </si>
  <si>
    <t>茅野市</t>
    <rPh sb="0" eb="3">
      <t>チノシリツ</t>
    </rPh>
    <phoneticPr fontId="4"/>
  </si>
  <si>
    <t>茅野市</t>
    <rPh sb="0" eb="3">
      <t>チノシ</t>
    </rPh>
    <phoneticPr fontId="4"/>
  </si>
  <si>
    <t>塩尻市立</t>
    <rPh sb="0" eb="4">
      <t>シオジリシリツ</t>
    </rPh>
    <phoneticPr fontId="4"/>
  </si>
  <si>
    <t>塩尻市立</t>
    <rPh sb="0" eb="3">
      <t>シオジリシ</t>
    </rPh>
    <rPh sb="3" eb="4">
      <t>リツ</t>
    </rPh>
    <phoneticPr fontId="4"/>
  </si>
  <si>
    <t>広丘分館</t>
    <rPh sb="0" eb="2">
      <t>ヒロオカ</t>
    </rPh>
    <rPh sb="2" eb="4">
      <t>ブンカン</t>
    </rPh>
    <phoneticPr fontId="4"/>
  </si>
  <si>
    <t>広丘分館</t>
    <rPh sb="0" eb="2">
      <t>ヒロオカ</t>
    </rPh>
    <rPh sb="2" eb="3">
      <t>ブン</t>
    </rPh>
    <rPh sb="3" eb="4">
      <t>カン</t>
    </rPh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</si>
  <si>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</si>
  <si>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</si>
  <si>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</si>
  <si>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  <rPh sb="0" eb="2">
      <t>カタオカ</t>
    </rPh>
    <rPh sb="2" eb="4">
      <t>ブンカン</t>
    </rPh>
    <phoneticPr fontId="4"/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</si>
  <si>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</si>
  <si>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</si>
  <si>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</si>
  <si>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</si>
  <si>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</si>
  <si>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4"/>
  </si>
  <si>
    <t>吉田分館</t>
    <rPh sb="0" eb="2">
      <t>ヨシダ</t>
    </rPh>
    <rPh sb="2" eb="4">
      <t>ブンカン</t>
    </rPh>
    <phoneticPr fontId="4"/>
  </si>
  <si>
    <t>吉田分館</t>
    <rPh sb="0" eb="2">
      <t>ヨシダ</t>
    </rPh>
    <rPh sb="2" eb="3">
      <t>ブン</t>
    </rPh>
    <rPh sb="3" eb="4">
      <t>カン</t>
    </rPh>
    <phoneticPr fontId="4"/>
  </si>
  <si>
    <t>楢川分館</t>
    <rPh sb="0" eb="2">
      <t>ナラカワ</t>
    </rPh>
    <rPh sb="2" eb="4">
      <t>ブンカン</t>
    </rPh>
    <phoneticPr fontId="4"/>
  </si>
  <si>
    <t>楢川分館</t>
    <rPh sb="0" eb="2">
      <t>ナラカワ</t>
    </rPh>
    <rPh sb="2" eb="3">
      <t>ブン</t>
    </rPh>
    <rPh sb="3" eb="4">
      <t>カン</t>
    </rPh>
    <phoneticPr fontId="4"/>
  </si>
  <si>
    <t>佐久市立中央</t>
    <rPh sb="0" eb="4">
      <t>サクシリツ</t>
    </rPh>
    <rPh sb="4" eb="6">
      <t>チュウオウ</t>
    </rPh>
    <phoneticPr fontId="4"/>
  </si>
  <si>
    <t>佐久市中央</t>
    <rPh sb="0" eb="3">
      <t>サクシ</t>
    </rPh>
    <rPh sb="3" eb="5">
      <t>チュウオウ</t>
    </rPh>
    <phoneticPr fontId="4"/>
  </si>
  <si>
    <t>サングリモ中込</t>
    <rPh sb="5" eb="7">
      <t>ナカゴミ</t>
    </rPh>
    <phoneticPr fontId="4"/>
  </si>
  <si>
    <t>佐久市立臼田</t>
    <rPh sb="0" eb="4">
      <t>サクシリツ</t>
    </rPh>
    <rPh sb="4" eb="6">
      <t>ウスダ</t>
    </rPh>
    <phoneticPr fontId="4"/>
  </si>
  <si>
    <t>佐久市立臼田</t>
    <rPh sb="0" eb="3">
      <t>サクシ</t>
    </rPh>
    <rPh sb="3" eb="4">
      <t>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</si>
  <si>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</si>
  <si>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佐久市立浅科</t>
    <rPh sb="0" eb="3">
      <t>サクシ</t>
    </rPh>
    <rPh sb="3" eb="4">
      <t>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</si>
  <si>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</si>
  <si>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佐久市立望月</t>
    <rPh sb="0" eb="3">
      <t>サクシ</t>
    </rPh>
    <rPh sb="3" eb="4">
      <t>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</si>
  <si>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</si>
  <si>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</si>
  <si>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</si>
  <si>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</si>
  <si>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</si>
  <si>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</si>
  <si>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</si>
  <si>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4"/>
  </si>
  <si>
    <t>安曇野市中央</t>
    <rPh sb="4" eb="6">
      <t>チュウオウ</t>
    </rPh>
    <phoneticPr fontId="4"/>
  </si>
  <si>
    <t>安曇野市中央</t>
    <rPh sb="0" eb="3">
      <t>アズミノ</t>
    </rPh>
    <rPh sb="3" eb="4">
      <t>シ</t>
    </rPh>
    <rPh sb="4" eb="6">
      <t>チュウオウ</t>
    </rPh>
    <phoneticPr fontId="4"/>
  </si>
  <si>
    <t>豊科</t>
  </si>
  <si>
    <t>三郷</t>
  </si>
  <si>
    <t>堀金</t>
  </si>
  <si>
    <t>明科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</si>
  <si>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</si>
  <si>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  <rPh sb="0" eb="2">
      <t>サク</t>
    </rPh>
    <rPh sb="2" eb="3">
      <t>ホ</t>
    </rPh>
    <rPh sb="3" eb="4">
      <t>マチ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</si>
  <si>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</si>
  <si>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軽井沢町立</t>
    <rPh sb="0" eb="3">
      <t>カルイザワ</t>
    </rPh>
    <rPh sb="3" eb="5">
      <t>チョウリツ</t>
    </rPh>
    <phoneticPr fontId="4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</si>
  <si>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</si>
  <si>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</si>
  <si>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  <rPh sb="0" eb="3">
      <t>ミヨタ</t>
    </rPh>
    <rPh sb="3" eb="5">
      <t>チョウリツ</t>
    </rPh>
    <phoneticPr fontId="4"/>
  </si>
  <si>
    <t>下諏訪町立</t>
    <rPh sb="0" eb="3">
      <t>シモスワ</t>
    </rPh>
    <rPh sb="3" eb="5">
      <t>マチリツ</t>
    </rPh>
    <phoneticPr fontId="4"/>
  </si>
  <si>
    <t>下諏訪町立</t>
    <rPh sb="0" eb="4">
      <t>シモスワマチ</t>
    </rPh>
    <rPh sb="4" eb="5">
      <t>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</si>
  <si>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</si>
  <si>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</si>
  <si>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  <rPh sb="0" eb="3">
      <t>タツノマチ</t>
    </rPh>
    <rPh sb="3" eb="4">
      <t>リツ</t>
    </rPh>
    <rPh sb="4" eb="6">
      <t>タツノ</t>
    </rPh>
    <phoneticPr fontId="4"/>
  </si>
  <si>
    <t>辰野町立小野　</t>
    <rPh sb="0" eb="2">
      <t>タツノ</t>
    </rPh>
    <rPh sb="2" eb="4">
      <t>チョウリツ</t>
    </rPh>
    <rPh sb="4" eb="6">
      <t>オノ</t>
    </rPh>
    <phoneticPr fontId="4"/>
  </si>
  <si>
    <t>小野図書館</t>
    <rPh sb="0" eb="2">
      <t>オノ</t>
    </rPh>
    <rPh sb="2" eb="4">
      <t>トショ</t>
    </rPh>
    <rPh sb="4" eb="5">
      <t>カン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</si>
  <si>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</si>
  <si>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</si>
  <si>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松川町</t>
    <rPh sb="0" eb="3">
      <t>マツカワマチ</t>
    </rPh>
    <phoneticPr fontId="4"/>
  </si>
  <si>
    <t>高森町立</t>
    <rPh sb="0" eb="2">
      <t>タカモリ</t>
    </rPh>
    <rPh sb="2" eb="4">
      <t>マチリツ</t>
    </rPh>
    <phoneticPr fontId="4"/>
  </si>
  <si>
    <t>高森町立</t>
    <rPh sb="0" eb="3">
      <t>タカモリマチ</t>
    </rPh>
    <rPh sb="3" eb="4">
      <t>リツ</t>
    </rPh>
    <phoneticPr fontId="4"/>
  </si>
  <si>
    <t>阿南町立</t>
    <rPh sb="0" eb="2">
      <t>アナン</t>
    </rPh>
    <rPh sb="2" eb="4">
      <t>マチリツ</t>
    </rPh>
    <phoneticPr fontId="4"/>
  </si>
  <si>
    <t>阿南町立</t>
    <rPh sb="0" eb="3">
      <t>アナンチョウ</t>
    </rPh>
    <rPh sb="3" eb="4">
      <t>リツ</t>
    </rPh>
    <phoneticPr fontId="4"/>
  </si>
  <si>
    <t>池田町</t>
    <rPh sb="0" eb="2">
      <t>イケダ</t>
    </rPh>
    <rPh sb="2" eb="3">
      <t>マチリツ</t>
    </rPh>
    <phoneticPr fontId="4"/>
  </si>
  <si>
    <t>池田町</t>
    <rPh sb="0" eb="2">
      <t>イケダ</t>
    </rPh>
    <rPh sb="2" eb="3">
      <t>チョウ</t>
    </rPh>
    <phoneticPr fontId="4"/>
  </si>
  <si>
    <t>坂城町立</t>
    <rPh sb="0" eb="2">
      <t>サカキ</t>
    </rPh>
    <rPh sb="2" eb="4">
      <t>マチリツ</t>
    </rPh>
    <phoneticPr fontId="4"/>
  </si>
  <si>
    <t>坂城町立</t>
    <rPh sb="0" eb="3">
      <t>サカキマチ</t>
    </rPh>
    <rPh sb="3" eb="4">
      <t>リツ</t>
    </rPh>
    <phoneticPr fontId="4"/>
  </si>
  <si>
    <t>小布施町立</t>
    <rPh sb="0" eb="3">
      <t>オブセ</t>
    </rPh>
    <rPh sb="3" eb="5">
      <t>マチリツ</t>
    </rPh>
    <phoneticPr fontId="4"/>
  </si>
  <si>
    <t>小布施町立</t>
    <rPh sb="0" eb="3">
      <t>オブセ</t>
    </rPh>
    <rPh sb="3" eb="5">
      <t>チョウリツ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</si>
  <si>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</si>
  <si>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</si>
  <si>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</si>
  <si>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南牧村</t>
    <rPh sb="0" eb="3">
      <t>ミナミマキムラ</t>
    </rPh>
    <phoneticPr fontId="4"/>
  </si>
  <si>
    <t>南相木村立ふれあい</t>
    <rPh sb="0" eb="4">
      <t>ミナミマキムラ</t>
    </rPh>
    <rPh sb="4" eb="5">
      <t>リツ</t>
    </rPh>
    <phoneticPr fontId="4"/>
  </si>
  <si>
    <t>南相木村立</t>
    <rPh sb="0" eb="4">
      <t>ミナミアイキムラ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</si>
  <si>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</si>
  <si>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青木村</t>
    <rPh sb="0" eb="3">
      <t>アオキムラ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</si>
  <si>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</si>
  <si>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</si>
  <si>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  <rPh sb="0" eb="4">
      <t>ミナミミノワムラ</t>
    </rPh>
    <phoneticPr fontId="4"/>
  </si>
  <si>
    <t>中川村</t>
    <rPh sb="0" eb="3">
      <t>ナカガワムラ</t>
    </rPh>
    <phoneticPr fontId="4"/>
  </si>
  <si>
    <t>宮田村</t>
    <rPh sb="0" eb="2">
      <t>ミヤタ</t>
    </rPh>
    <rPh sb="2" eb="3">
      <t>ムラ</t>
    </rPh>
    <phoneticPr fontId="4"/>
  </si>
  <si>
    <t>宮田村</t>
    <rPh sb="0" eb="3">
      <t>ミヤダムラ</t>
    </rPh>
    <phoneticPr fontId="4"/>
  </si>
  <si>
    <t>阿智村立</t>
    <rPh sb="0" eb="2">
      <t>アチ</t>
    </rPh>
    <rPh sb="2" eb="3">
      <t>ムラ</t>
    </rPh>
    <rPh sb="3" eb="4">
      <t>リツ</t>
    </rPh>
    <phoneticPr fontId="4"/>
  </si>
  <si>
    <t>阿智村</t>
    <rPh sb="0" eb="2">
      <t>アチ</t>
    </rPh>
    <rPh sb="2" eb="3">
      <t>ムラ</t>
    </rPh>
    <phoneticPr fontId="4"/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</si>
  <si>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</si>
  <si>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  <rPh sb="0" eb="3">
      <t>ネバムラ</t>
    </rPh>
    <rPh sb="3" eb="4">
      <t>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</si>
  <si>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</si>
  <si>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  <rPh sb="0" eb="3">
      <t>シモジョウムラ</t>
    </rPh>
    <rPh sb="3" eb="4">
      <t>リツ</t>
    </rPh>
    <phoneticPr fontId="4"/>
  </si>
  <si>
    <t>天龍村</t>
    <rPh sb="0" eb="2">
      <t>テンリュウ</t>
    </rPh>
    <rPh sb="2" eb="3">
      <t>ムラ</t>
    </rPh>
    <phoneticPr fontId="4"/>
  </si>
  <si>
    <t>天龍村</t>
    <rPh sb="0" eb="3">
      <t>テンリュウムラ</t>
    </rPh>
    <phoneticPr fontId="4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</si>
  <si>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</si>
  <si>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</si>
  <si>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</si>
  <si>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豊丘村</t>
    <rPh sb="0" eb="3">
      <t>トヨオカムラ</t>
    </rPh>
    <phoneticPr fontId="4"/>
  </si>
  <si>
    <t>山形村</t>
    <rPh sb="0" eb="2">
      <t>ヤマガタ</t>
    </rPh>
    <rPh sb="2" eb="3">
      <t>ムラ</t>
    </rPh>
    <phoneticPr fontId="4"/>
  </si>
  <si>
    <t>山形村</t>
    <rPh sb="0" eb="3">
      <t>ヤマガタムラ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</si>
  <si>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</si>
  <si>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  <rPh sb="0" eb="2">
      <t>ソンリツ</t>
    </rPh>
    <rPh sb="2" eb="5">
      <t>アサヒムラ</t>
    </rPh>
    <phoneticPr fontId="4"/>
  </si>
  <si>
    <t>筑北村</t>
    <rPh sb="0" eb="1">
      <t>チク</t>
    </rPh>
    <rPh sb="1" eb="3">
      <t>キタムラ</t>
    </rPh>
    <phoneticPr fontId="4"/>
  </si>
  <si>
    <t>筑北村</t>
    <rPh sb="0" eb="1">
      <t>チク</t>
    </rPh>
    <rPh sb="1" eb="2">
      <t>ホク</t>
    </rPh>
    <rPh sb="2" eb="3">
      <t>ムラ</t>
    </rPh>
    <phoneticPr fontId="4"/>
  </si>
  <si>
    <t>松川村</t>
    <rPh sb="0" eb="2">
      <t>マツカワ</t>
    </rPh>
    <rPh sb="2" eb="3">
      <t>ムラ</t>
    </rPh>
    <phoneticPr fontId="4"/>
  </si>
  <si>
    <t>松川村</t>
    <rPh sb="0" eb="3">
      <t>マツカワムラ</t>
    </rPh>
    <phoneticPr fontId="4"/>
  </si>
  <si>
    <t>白馬村</t>
    <rPh sb="0" eb="3">
      <t>ハクバムラ</t>
    </rPh>
    <phoneticPr fontId="4"/>
  </si>
  <si>
    <t>小谷村</t>
    <rPh sb="0" eb="3">
      <t>オタリムラ</t>
    </rPh>
    <phoneticPr fontId="4"/>
  </si>
  <si>
    <t>ライブラリー８２</t>
    <phoneticPr fontId="4"/>
  </si>
  <si>
    <t>ライブラリー８２</t>
    <phoneticPr fontId="4"/>
  </si>
  <si>
    <t>合計</t>
    <rPh sb="0" eb="2">
      <t>ゴウケイ</t>
    </rPh>
    <phoneticPr fontId="4"/>
  </si>
  <si>
    <t>※1 図書館費は、臨時雇用以外の人件費を含む自治体と含めない自治体があるため、人件費を含まない金額としました。</t>
    <rPh sb="3" eb="6">
      <t>トショカン</t>
    </rPh>
    <rPh sb="6" eb="7">
      <t>ヒ</t>
    </rPh>
    <rPh sb="9" eb="11">
      <t>リンジ</t>
    </rPh>
    <rPh sb="11" eb="13">
      <t>コヨウ</t>
    </rPh>
    <rPh sb="13" eb="15">
      <t>イガイ</t>
    </rPh>
    <rPh sb="16" eb="19">
      <t>ジンケンヒ</t>
    </rPh>
    <rPh sb="20" eb="21">
      <t>フク</t>
    </rPh>
    <rPh sb="22" eb="25">
      <t>ジチタイ</t>
    </rPh>
    <rPh sb="26" eb="27">
      <t>フク</t>
    </rPh>
    <rPh sb="30" eb="33">
      <t>ジチタイ</t>
    </rPh>
    <rPh sb="39" eb="42">
      <t>ジンケンヒ</t>
    </rPh>
    <rPh sb="43" eb="44">
      <t>フク</t>
    </rPh>
    <rPh sb="47" eb="49">
      <t>キンガク</t>
    </rPh>
    <phoneticPr fontId="4"/>
  </si>
  <si>
    <t>※2 人口1人当図書費：平成26年度予算額のうち図書費/県人口</t>
    <rPh sb="3" eb="5">
      <t>ジンコウ</t>
    </rPh>
    <rPh sb="6" eb="7">
      <t>ニン</t>
    </rPh>
    <rPh sb="7" eb="8">
      <t>アタ</t>
    </rPh>
    <rPh sb="8" eb="11">
      <t>トショヒ</t>
    </rPh>
    <rPh sb="12" eb="14">
      <t>ヘイセイ</t>
    </rPh>
    <rPh sb="16" eb="18">
      <t>ネンド</t>
    </rPh>
    <rPh sb="18" eb="21">
      <t>ヨサンガク</t>
    </rPh>
    <rPh sb="24" eb="27">
      <t>トショヒ</t>
    </rPh>
    <rPh sb="28" eb="29">
      <t>ケン</t>
    </rPh>
    <rPh sb="29" eb="31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</si>
</sst>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_ ;[Red]\-#,##0\ "/>
    <numFmt numFmtId="178" formatCode="#,##0_ "/>
    <numFmt numFmtId="179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</cellStyleXfs>
  <cellXfs count="191">
    <xf numFmtId="0" fontId="0" fillId="0" borderId="0" xfId="0"/>
    <xf numFmtId="38" fontId="2" fillId="0" borderId="0" xfId="1" applyFont="1" applyBorder="1" applyAlignment="1"/>
    <xf numFmtId="38" fontId="5" fillId="0" borderId="0" xfId="1" applyFont="1" applyBorder="1" applyAlignment="1"/>
    <xf numFmtId="38" fontId="6" fillId="0" borderId="0" xfId="1" applyFont="1" applyAlignment="1">
      <alignment horizontal="right"/>
    </xf>
    <xf numFmtId="176" fontId="6" fillId="0" borderId="0" xfId="1" applyNumberFormat="1" applyFont="1" applyAlignment="1">
      <alignment horizontal="right"/>
    </xf>
    <xf numFmtId="0" fontId="6" fillId="0" borderId="0" xfId="0" applyFont="1"/>
    <xf numFmtId="0" fontId="7" fillId="0" borderId="0" xfId="0" applyFont="1" applyBorder="1"/>
    <xf numFmtId="38" fontId="6" fillId="0" borderId="1" xfId="1" applyFont="1" applyBorder="1" applyAlignment="1">
      <alignment horizontal="distributed"/>
    </xf>
    <xf numFmtId="38" fontId="8" fillId="0" borderId="1" xfId="1" applyFont="1" applyBorder="1" applyAlignment="1">
      <alignment horizontal="distributed"/>
    </xf>
    <xf numFmtId="38" fontId="6" fillId="0" borderId="2" xfId="1" applyFont="1" applyBorder="1" applyAlignment="1">
      <alignment horizontal="distributed" vertical="center" justifyLastLine="1"/>
    </xf>
    <xf numFmtId="38" fontId="6" fillId="0" borderId="3" xfId="1" applyFont="1" applyBorder="1" applyAlignment="1">
      <alignment horizontal="distributed" vertical="center" justifyLastLine="1"/>
    </xf>
    <xf numFmtId="38" fontId="6" fillId="0" borderId="4" xfId="1" applyFont="1" applyBorder="1" applyAlignment="1">
      <alignment horizontal="center" vertical="center" justifyLastLine="1"/>
    </xf>
    <xf numFmtId="38" fontId="8" fillId="0" borderId="5" xfId="1" applyFont="1" applyBorder="1" applyAlignment="1">
      <alignment horizontal="center" vertical="center" justifyLastLine="1"/>
    </xf>
    <xf numFmtId="38" fontId="8" fillId="0" borderId="6" xfId="1" applyFont="1" applyBorder="1" applyAlignment="1">
      <alignment horizontal="center" vertical="center" justifyLastLine="1"/>
    </xf>
    <xf numFmtId="176" fontId="9" fillId="0" borderId="7" xfId="1" applyNumberFormat="1" applyFont="1" applyFill="1" applyBorder="1" applyAlignment="1">
      <alignment horizontal="center" vertical="top" textRotation="255" wrapText="1"/>
    </xf>
    <xf numFmtId="38" fontId="6" fillId="0" borderId="8" xfId="1" applyFont="1" applyBorder="1" applyAlignment="1">
      <alignment horizontal="distributed" vertical="center" justifyLastLine="1"/>
    </xf>
    <xf numFmtId="38" fontId="6" fillId="0" borderId="9" xfId="1" applyFont="1" applyBorder="1" applyAlignment="1">
      <alignment horizontal="distributed" vertical="center" justifyLastLine="1"/>
    </xf>
    <xf numFmtId="38" fontId="6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 shrinkToFit="1"/>
    </xf>
    <xf numFmtId="38" fontId="8" fillId="0" borderId="6" xfId="1" applyFont="1" applyBorder="1" applyAlignment="1">
      <alignment horizontal="center" vertical="center" shrinkToFit="1"/>
    </xf>
    <xf numFmtId="176" fontId="9" fillId="0" borderId="13" xfId="1" applyNumberFormat="1" applyFont="1" applyFill="1" applyBorder="1" applyAlignment="1">
      <alignment horizontal="center" vertical="top" textRotation="255" wrapText="1"/>
    </xf>
    <xf numFmtId="38" fontId="6" fillId="0" borderId="14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 wrapText="1"/>
    </xf>
    <xf numFmtId="38" fontId="6" fillId="0" borderId="15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7" xfId="1" applyFont="1" applyBorder="1" applyAlignment="1">
      <alignment horizontal="distributed" vertical="center" justifyLastLine="1"/>
    </xf>
    <xf numFmtId="38" fontId="6" fillId="0" borderId="12" xfId="1" applyFont="1" applyBorder="1" applyAlignment="1">
      <alignment horizontal="distributed" vertical="center" justifyLastLine="1"/>
    </xf>
    <xf numFmtId="38" fontId="9" fillId="0" borderId="17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 textRotation="255" wrapText="1"/>
    </xf>
    <xf numFmtId="0" fontId="6" fillId="0" borderId="4" xfId="2" applyFont="1" applyBorder="1" applyAlignment="1" applyProtection="1">
      <alignment horizontal="distributed" vertical="center"/>
      <protection locked="0"/>
    </xf>
    <xf numFmtId="0" fontId="6" fillId="0" borderId="6" xfId="2" applyFont="1" applyBorder="1"/>
    <xf numFmtId="177" fontId="6" fillId="0" borderId="22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24" xfId="1" applyNumberFormat="1" applyFont="1" applyBorder="1" applyAlignment="1">
      <alignment horizontal="right" vertical="center"/>
    </xf>
    <xf numFmtId="177" fontId="6" fillId="0" borderId="22" xfId="1" applyNumberFormat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38" fontId="7" fillId="0" borderId="0" xfId="1" applyFont="1" applyBorder="1" applyAlignment="1"/>
    <xf numFmtId="0" fontId="7" fillId="0" borderId="0" xfId="2" applyFont="1" applyBorder="1" applyAlignment="1" applyProtection="1">
      <alignment horizontal="distributed" vertical="center"/>
      <protection locked="0"/>
    </xf>
    <xf numFmtId="178" fontId="10" fillId="0" borderId="0" xfId="1" applyNumberFormat="1" applyFont="1" applyBorder="1" applyAlignment="1">
      <alignment horizontal="right" vertical="center" wrapText="1"/>
    </xf>
    <xf numFmtId="0" fontId="6" fillId="0" borderId="4" xfId="2" applyFont="1" applyBorder="1" applyAlignment="1" applyProtection="1">
      <alignment horizontal="distributed" vertical="center" shrinkToFit="1"/>
      <protection locked="0"/>
    </xf>
    <xf numFmtId="177" fontId="6" fillId="0" borderId="26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8" fontId="7" fillId="0" borderId="0" xfId="1" applyNumberFormat="1" applyFont="1" applyBorder="1" applyAlignment="1">
      <alignment horizontal="right" vertical="center" wrapText="1"/>
    </xf>
    <xf numFmtId="0" fontId="7" fillId="0" borderId="0" xfId="2" applyFont="1" applyBorder="1" applyAlignment="1" applyProtection="1">
      <alignment horizontal="distributed" vertical="center" shrinkToFit="1"/>
      <protection locked="0"/>
    </xf>
    <xf numFmtId="38" fontId="10" fillId="0" borderId="0" xfId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0" fontId="6" fillId="0" borderId="2" xfId="2" applyFont="1" applyBorder="1" applyAlignment="1" applyProtection="1">
      <alignment horizontal="distributed" vertical="center"/>
      <protection locked="0"/>
    </xf>
    <xf numFmtId="0" fontId="6" fillId="0" borderId="3" xfId="2" applyFont="1" applyBorder="1"/>
    <xf numFmtId="177" fontId="6" fillId="0" borderId="27" xfId="1" applyNumberFormat="1" applyFont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right" vertical="center" shrinkToFit="1"/>
    </xf>
    <xf numFmtId="38" fontId="6" fillId="0" borderId="27" xfId="1" applyFont="1" applyFill="1" applyBorder="1" applyAlignment="1">
      <alignment horizontal="right" vertical="center" shrinkToFit="1"/>
    </xf>
    <xf numFmtId="177" fontId="6" fillId="0" borderId="26" xfId="1" applyNumberFormat="1" applyFont="1" applyBorder="1" applyAlignment="1">
      <alignment horizontal="right" vertical="center" wrapText="1"/>
    </xf>
    <xf numFmtId="178" fontId="7" fillId="0" borderId="0" xfId="1" applyNumberFormat="1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horizontal="distributed" vertical="center"/>
      <protection locked="0"/>
    </xf>
    <xf numFmtId="0" fontId="6" fillId="0" borderId="25" xfId="2" applyFont="1" applyBorder="1" applyAlignment="1" applyProtection="1">
      <alignment horizontal="distributed" vertical="center" justifyLastLine="1" shrinkToFit="1"/>
      <protection locked="0"/>
    </xf>
    <xf numFmtId="177" fontId="6" fillId="0" borderId="10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177" fontId="6" fillId="0" borderId="15" xfId="1" applyNumberFormat="1" applyFont="1" applyFill="1" applyBorder="1" applyAlignment="1">
      <alignment horizontal="right" vertical="center" shrinkToFit="1"/>
    </xf>
    <xf numFmtId="38" fontId="6" fillId="0" borderId="16" xfId="1" applyFont="1" applyFill="1" applyBorder="1" applyAlignment="1">
      <alignment horizontal="right" vertical="center" shrinkToFit="1"/>
    </xf>
    <xf numFmtId="177" fontId="6" fillId="0" borderId="10" xfId="1" applyNumberFormat="1" applyFont="1" applyBorder="1" applyAlignment="1">
      <alignment horizontal="right" vertical="center" wrapText="1"/>
    </xf>
    <xf numFmtId="176" fontId="6" fillId="0" borderId="13" xfId="0" applyNumberFormat="1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distributed" vertical="center"/>
      <protection locked="0"/>
    </xf>
    <xf numFmtId="0" fontId="7" fillId="0" borderId="0" xfId="2" applyFont="1" applyBorder="1" applyAlignment="1" applyProtection="1">
      <alignment horizontal="distributed" vertical="center" shrinkToFit="1"/>
      <protection locked="0"/>
    </xf>
    <xf numFmtId="0" fontId="6" fillId="0" borderId="7" xfId="2" applyFont="1" applyBorder="1" applyAlignment="1" applyProtection="1">
      <alignment horizontal="distributed" vertical="center" justifyLastLine="1" shrinkToFit="1"/>
      <protection locked="0"/>
    </xf>
    <xf numFmtId="0" fontId="6" fillId="0" borderId="13" xfId="2" applyFont="1" applyBorder="1" applyAlignment="1" applyProtection="1">
      <alignment horizontal="distributed" vertical="center"/>
      <protection locked="0"/>
    </xf>
    <xf numFmtId="0" fontId="6" fillId="0" borderId="3" xfId="2" applyFont="1" applyBorder="1" applyAlignment="1" applyProtection="1">
      <alignment horizontal="distributed" vertical="center" justifyLastLine="1" shrinkToFit="1"/>
      <protection locked="0"/>
    </xf>
    <xf numFmtId="0" fontId="6" fillId="0" borderId="21" xfId="2" applyFont="1" applyBorder="1" applyAlignment="1" applyProtection="1">
      <alignment horizontal="distributed" vertical="center"/>
      <protection locked="0"/>
    </xf>
    <xf numFmtId="177" fontId="6" fillId="0" borderId="28" xfId="1" applyNumberFormat="1" applyFont="1" applyBorder="1" applyAlignment="1">
      <alignment horizontal="right" vertical="center"/>
    </xf>
    <xf numFmtId="177" fontId="6" fillId="0" borderId="11" xfId="1" applyNumberFormat="1" applyFont="1" applyFill="1" applyBorder="1" applyAlignment="1">
      <alignment horizontal="right" vertical="center" shrinkToFit="1"/>
    </xf>
    <xf numFmtId="38" fontId="6" fillId="0" borderId="28" xfId="1" applyFont="1" applyFill="1" applyBorder="1" applyAlignment="1">
      <alignment horizontal="right" vertical="center" shrinkToFit="1"/>
    </xf>
    <xf numFmtId="177" fontId="6" fillId="0" borderId="20" xfId="1" applyNumberFormat="1" applyFont="1" applyBorder="1" applyAlignment="1">
      <alignment horizontal="right" vertical="center" wrapText="1"/>
    </xf>
    <xf numFmtId="177" fontId="6" fillId="0" borderId="24" xfId="1" applyNumberFormat="1" applyFont="1" applyFill="1" applyBorder="1" applyAlignment="1">
      <alignment horizontal="right" vertical="center"/>
    </xf>
    <xf numFmtId="0" fontId="6" fillId="0" borderId="6" xfId="2" applyFont="1" applyBorder="1" applyAlignment="1" applyProtection="1">
      <alignment horizontal="distributed" vertical="center" shrinkToFit="1"/>
      <protection locked="0"/>
    </xf>
    <xf numFmtId="177" fontId="6" fillId="0" borderId="22" xfId="1" applyNumberFormat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0" fontId="6" fillId="0" borderId="6" xfId="2" applyFont="1" applyBorder="1" applyAlignment="1">
      <alignment vertical="center"/>
    </xf>
    <xf numFmtId="178" fontId="10" fillId="0" borderId="0" xfId="3" applyNumberFormat="1" applyFont="1" applyBorder="1" applyAlignment="1">
      <alignment horizontal="right" wrapText="1"/>
    </xf>
    <xf numFmtId="0" fontId="6" fillId="0" borderId="3" xfId="2" applyFont="1" applyBorder="1" applyAlignment="1" applyProtection="1">
      <alignment horizontal="distributed" vertical="center"/>
      <protection locked="0"/>
    </xf>
    <xf numFmtId="0" fontId="6" fillId="0" borderId="3" xfId="2" applyFont="1" applyBorder="1" applyAlignment="1" applyProtection="1">
      <alignment horizontal="distributed" vertical="center" justifyLastLine="1"/>
      <protection locked="0"/>
    </xf>
    <xf numFmtId="0" fontId="6" fillId="0" borderId="25" xfId="2" applyFont="1" applyBorder="1" applyAlignment="1" applyProtection="1">
      <alignment horizontal="distributed" vertical="center" justifyLastLine="1"/>
      <protection locked="0"/>
    </xf>
    <xf numFmtId="177" fontId="6" fillId="0" borderId="27" xfId="1" applyNumberFormat="1" applyFont="1" applyBorder="1" applyAlignment="1">
      <alignment horizontal="right" vertical="center"/>
    </xf>
    <xf numFmtId="0" fontId="6" fillId="0" borderId="7" xfId="2" applyFont="1" applyBorder="1" applyAlignment="1" applyProtection="1">
      <alignment horizontal="distributed" vertical="center" justifyLastLine="1"/>
      <protection locked="0"/>
    </xf>
    <xf numFmtId="0" fontId="7" fillId="0" borderId="0" xfId="2" applyFont="1" applyBorder="1" applyAlignment="1" applyProtection="1">
      <alignment horizontal="distributed" vertical="center" justifyLastLine="1"/>
      <protection locked="0"/>
    </xf>
    <xf numFmtId="0" fontId="6" fillId="0" borderId="2" xfId="2" applyFont="1" applyBorder="1" applyAlignment="1" applyProtection="1">
      <alignment horizontal="distributed" vertical="center" shrinkToFit="1"/>
      <protection locked="0"/>
    </xf>
    <xf numFmtId="0" fontId="6" fillId="0" borderId="3" xfId="2" applyFont="1" applyBorder="1" applyAlignment="1" applyProtection="1">
      <alignment horizontal="distributed" vertical="center" shrinkToFit="1"/>
      <protection locked="0"/>
    </xf>
    <xf numFmtId="177" fontId="6" fillId="0" borderId="28" xfId="1" applyNumberFormat="1" applyFont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178" fontId="7" fillId="0" borderId="0" xfId="1" applyNumberFormat="1" applyFont="1" applyBorder="1" applyAlignment="1">
      <alignment horizontal="right" vertical="center" wrapText="1"/>
    </xf>
    <xf numFmtId="38" fontId="6" fillId="0" borderId="16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0" fontId="6" fillId="0" borderId="6" xfId="2" applyFont="1" applyBorder="1" applyAlignment="1" applyProtection="1">
      <alignment horizontal="distributed" vertical="center"/>
      <protection locked="0"/>
    </xf>
    <xf numFmtId="177" fontId="6" fillId="0" borderId="23" xfId="1" applyNumberFormat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0" fontId="6" fillId="0" borderId="7" xfId="2" applyFont="1" applyBorder="1" applyAlignment="1" applyProtection="1">
      <alignment horizontal="distributed" vertical="center"/>
      <protection locked="0"/>
    </xf>
    <xf numFmtId="177" fontId="6" fillId="0" borderId="1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177" fontId="6" fillId="0" borderId="16" xfId="1" applyNumberFormat="1" applyFont="1" applyBorder="1" applyAlignment="1">
      <alignment horizontal="right" vertical="center"/>
    </xf>
    <xf numFmtId="0" fontId="6" fillId="0" borderId="25" xfId="2" applyFont="1" applyBorder="1" applyAlignment="1" applyProtection="1">
      <alignment horizontal="distributed" vertical="center"/>
      <protection locked="0"/>
    </xf>
    <xf numFmtId="177" fontId="6" fillId="0" borderId="26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177" fontId="6" fillId="0" borderId="26" xfId="1" applyNumberFormat="1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horizontal="center" vertical="center"/>
    </xf>
    <xf numFmtId="177" fontId="6" fillId="0" borderId="27" xfId="1" applyNumberFormat="1" applyFont="1" applyFill="1" applyBorder="1" applyAlignment="1">
      <alignment horizontal="center" vertical="center"/>
    </xf>
    <xf numFmtId="179" fontId="6" fillId="0" borderId="7" xfId="0" applyNumberFormat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6" fillId="0" borderId="13" xfId="2" applyFont="1" applyFill="1" applyBorder="1"/>
    <xf numFmtId="0" fontId="6" fillId="0" borderId="13" xfId="2" applyFont="1" applyBorder="1" applyAlignment="1" applyProtection="1">
      <alignment horizontal="distributed" vertical="center" justifyLastLine="1"/>
      <protection locked="0"/>
    </xf>
    <xf numFmtId="177" fontId="6" fillId="0" borderId="10" xfId="1" applyNumberFormat="1" applyFont="1" applyFill="1" applyBorder="1" applyAlignment="1">
      <alignment horizontal="center" vertical="center"/>
    </xf>
    <xf numFmtId="177" fontId="6" fillId="0" borderId="15" xfId="1" applyNumberFormat="1" applyFont="1" applyFill="1" applyBorder="1" applyAlignment="1">
      <alignment horizontal="center" vertical="center"/>
    </xf>
    <xf numFmtId="177" fontId="6" fillId="0" borderId="16" xfId="1" applyNumberFormat="1" applyFont="1" applyFill="1" applyBorder="1" applyAlignment="1">
      <alignment horizontal="center" vertical="center"/>
    </xf>
    <xf numFmtId="179" fontId="6" fillId="0" borderId="13" xfId="0" applyNumberFormat="1" applyFont="1" applyBorder="1" applyAlignment="1">
      <alignment horizontal="right" vertical="center"/>
    </xf>
    <xf numFmtId="0" fontId="7" fillId="0" borderId="0" xfId="2" applyFont="1" applyFill="1" applyBorder="1"/>
    <xf numFmtId="0" fontId="6" fillId="0" borderId="8" xfId="2" applyFont="1" applyFill="1" applyBorder="1"/>
    <xf numFmtId="177" fontId="6" fillId="0" borderId="20" xfId="1" applyNumberFormat="1" applyFont="1" applyFill="1" applyBorder="1" applyAlignment="1">
      <alignment horizontal="center" vertical="center"/>
    </xf>
    <xf numFmtId="177" fontId="6" fillId="0" borderId="11" xfId="1" applyNumberFormat="1" applyFont="1" applyFill="1" applyBorder="1" applyAlignment="1">
      <alignment horizontal="center" vertical="center"/>
    </xf>
    <xf numFmtId="177" fontId="6" fillId="0" borderId="28" xfId="1" applyNumberFormat="1" applyFont="1" applyFill="1" applyBorder="1" applyAlignment="1">
      <alignment horizontal="center" vertical="center"/>
    </xf>
    <xf numFmtId="179" fontId="6" fillId="0" borderId="21" xfId="0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distributed" vertical="center"/>
    </xf>
    <xf numFmtId="0" fontId="6" fillId="0" borderId="2" xfId="2" applyFont="1" applyFill="1" applyBorder="1" applyAlignment="1">
      <alignment horizontal="distributed" vertical="center"/>
    </xf>
    <xf numFmtId="0" fontId="6" fillId="0" borderId="6" xfId="2" applyFont="1" applyFill="1" applyBorder="1" applyAlignment="1">
      <alignment horizontal="distributed" vertical="center"/>
    </xf>
    <xf numFmtId="0" fontId="6" fillId="0" borderId="25" xfId="2" applyFont="1" applyBorder="1" applyAlignment="1">
      <alignment horizontal="distributed" vertical="center"/>
    </xf>
    <xf numFmtId="0" fontId="6" fillId="0" borderId="13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horizontal="distributed" vertical="center"/>
      <protection locked="0"/>
    </xf>
    <xf numFmtId="0" fontId="7" fillId="0" borderId="0" xfId="2" applyFont="1" applyBorder="1" applyAlignment="1" applyProtection="1">
      <alignment vertical="center"/>
      <protection locked="0"/>
    </xf>
    <xf numFmtId="0" fontId="6" fillId="0" borderId="21" xfId="2" applyFont="1" applyBorder="1" applyAlignment="1" applyProtection="1">
      <alignment vertical="center"/>
      <protection locked="0"/>
    </xf>
    <xf numFmtId="0" fontId="6" fillId="0" borderId="6" xfId="2" applyFont="1" applyBorder="1" applyAlignment="1">
      <alignment horizontal="distributed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0" fontId="6" fillId="0" borderId="4" xfId="2" applyFont="1" applyFill="1" applyBorder="1" applyAlignment="1">
      <alignment horizontal="distributed" vertical="center" shrinkToFit="1"/>
    </xf>
    <xf numFmtId="0" fontId="6" fillId="0" borderId="6" xfId="2" applyFont="1" applyFill="1" applyBorder="1" applyAlignment="1">
      <alignment horizontal="distributed" vertical="center" shrinkToFit="1"/>
    </xf>
    <xf numFmtId="38" fontId="7" fillId="0" borderId="0" xfId="1" applyFont="1" applyBorder="1" applyAlignment="1">
      <alignment horizontal="right"/>
    </xf>
    <xf numFmtId="0" fontId="6" fillId="0" borderId="4" xfId="2" applyFont="1" applyFill="1" applyBorder="1" applyAlignment="1" applyProtection="1">
      <alignment horizontal="distributed" vertical="center" shrinkToFit="1"/>
      <protection locked="0"/>
    </xf>
    <xf numFmtId="0" fontId="6" fillId="0" borderId="6" xfId="2" applyFont="1" applyFill="1" applyBorder="1" applyAlignment="1" applyProtection="1">
      <alignment horizontal="distributed" vertical="center" shrinkToFit="1"/>
      <protection locked="0"/>
    </xf>
    <xf numFmtId="178" fontId="7" fillId="0" borderId="0" xfId="3" applyNumberFormat="1" applyFont="1" applyBorder="1" applyAlignment="1">
      <alignment horizontal="right" wrapText="1"/>
    </xf>
    <xf numFmtId="38" fontId="10" fillId="0" borderId="0" xfId="4" applyFont="1" applyBorder="1" applyAlignment="1">
      <alignment horizontal="right" vertical="center"/>
    </xf>
    <xf numFmtId="0" fontId="6" fillId="0" borderId="3" xfId="2" applyFont="1" applyFill="1" applyBorder="1" applyAlignment="1">
      <alignment horizontal="distributed" vertical="center"/>
    </xf>
    <xf numFmtId="178" fontId="10" fillId="0" borderId="0" xfId="1" applyNumberFormat="1" applyFont="1" applyBorder="1" applyAlignment="1">
      <alignment horizontal="right" vertical="center" wrapText="1"/>
    </xf>
    <xf numFmtId="0" fontId="7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 applyProtection="1">
      <alignment horizontal="distributed" vertical="center" shrinkToFit="1"/>
      <protection locked="0"/>
    </xf>
    <xf numFmtId="177" fontId="6" fillId="0" borderId="0" xfId="1" applyNumberFormat="1" applyFont="1" applyAlignment="1">
      <alignment horizontal="right" vertical="center"/>
    </xf>
    <xf numFmtId="0" fontId="6" fillId="0" borderId="5" xfId="2" applyFont="1" applyFill="1" applyBorder="1" applyAlignment="1">
      <alignment horizontal="distributed" vertical="center" shrinkToFit="1"/>
    </xf>
    <xf numFmtId="38" fontId="6" fillId="0" borderId="25" xfId="1" applyFont="1" applyBorder="1" applyAlignment="1">
      <alignment horizontal="right" vertical="center"/>
    </xf>
    <xf numFmtId="0" fontId="6" fillId="0" borderId="4" xfId="2" applyFont="1" applyFill="1" applyBorder="1" applyAlignment="1">
      <alignment horizontal="distributed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0" fontId="7" fillId="0" borderId="0" xfId="2" applyFont="1" applyFill="1" applyBorder="1" applyAlignment="1" applyProtection="1">
      <alignment horizontal="distributed" vertical="center"/>
      <protection locked="0"/>
    </xf>
    <xf numFmtId="0" fontId="6" fillId="0" borderId="30" xfId="2" applyFont="1" applyFill="1" applyBorder="1" applyAlignment="1">
      <alignment horizontal="distributed" vertical="center"/>
    </xf>
    <xf numFmtId="0" fontId="6" fillId="0" borderId="31" xfId="2" applyFont="1" applyFill="1" applyBorder="1" applyAlignment="1">
      <alignment horizontal="distributed" vertical="center"/>
    </xf>
    <xf numFmtId="177" fontId="6" fillId="0" borderId="32" xfId="1" applyNumberFormat="1" applyFont="1" applyBorder="1" applyAlignment="1">
      <alignment horizontal="right" vertical="center"/>
    </xf>
    <xf numFmtId="177" fontId="6" fillId="0" borderId="33" xfId="1" applyNumberFormat="1" applyFont="1" applyBorder="1" applyAlignment="1">
      <alignment horizontal="right" vertical="center"/>
    </xf>
    <xf numFmtId="177" fontId="6" fillId="0" borderId="34" xfId="1" applyNumberFormat="1" applyFont="1" applyBorder="1" applyAlignment="1">
      <alignment horizontal="right" vertical="center"/>
    </xf>
    <xf numFmtId="177" fontId="6" fillId="0" borderId="35" xfId="1" applyNumberFormat="1" applyFont="1" applyBorder="1" applyAlignment="1">
      <alignment horizontal="right" vertical="center"/>
    </xf>
    <xf numFmtId="179" fontId="7" fillId="0" borderId="0" xfId="5" applyNumberFormat="1" applyFont="1" applyBorder="1" applyAlignment="1">
      <alignment horizontal="right" vertical="center"/>
    </xf>
    <xf numFmtId="0" fontId="6" fillId="0" borderId="17" xfId="5" applyFont="1" applyBorder="1" applyAlignment="1">
      <alignment horizontal="distributed" vertical="center"/>
    </xf>
    <xf numFmtId="0" fontId="6" fillId="0" borderId="12" xfId="5" applyFont="1" applyBorder="1" applyAlignment="1">
      <alignment horizontal="distributed" vertical="center"/>
    </xf>
    <xf numFmtId="38" fontId="6" fillId="0" borderId="36" xfId="1" applyFont="1" applyBorder="1" applyAlignment="1">
      <alignment horizontal="right" vertical="center" shrinkToFit="1"/>
    </xf>
    <xf numFmtId="38" fontId="6" fillId="0" borderId="37" xfId="1" applyFont="1" applyBorder="1" applyAlignment="1">
      <alignment horizontal="right" vertical="center" shrinkToFit="1"/>
    </xf>
    <xf numFmtId="38" fontId="6" fillId="0" borderId="38" xfId="1" applyFont="1" applyBorder="1" applyAlignment="1">
      <alignment horizontal="right" vertical="center" shrinkToFit="1"/>
    </xf>
    <xf numFmtId="38" fontId="6" fillId="0" borderId="39" xfId="1" applyFont="1" applyBorder="1" applyAlignment="1">
      <alignment horizontal="right" vertical="center" shrinkToFit="1"/>
    </xf>
    <xf numFmtId="38" fontId="6" fillId="0" borderId="40" xfId="1" applyFont="1" applyBorder="1" applyAlignment="1">
      <alignment horizontal="right" vertical="center" shrinkToFit="1"/>
    </xf>
    <xf numFmtId="38" fontId="6" fillId="0" borderId="41" xfId="1" applyFont="1" applyBorder="1" applyAlignment="1">
      <alignment horizontal="right" vertical="center" shrinkToFit="1"/>
    </xf>
    <xf numFmtId="38" fontId="6" fillId="0" borderId="42" xfId="1" applyFont="1" applyBorder="1" applyAlignment="1">
      <alignment horizontal="right" vertical="center" shrinkToFit="1"/>
    </xf>
    <xf numFmtId="176" fontId="6" fillId="0" borderId="43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/>
    <xf numFmtId="38" fontId="7" fillId="0" borderId="0" xfId="0" applyNumberFormat="1" applyFont="1" applyBorder="1"/>
    <xf numFmtId="0" fontId="6" fillId="0" borderId="0" xfId="5" applyFont="1"/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0" fontId="8" fillId="0" borderId="0" xfId="5" applyFont="1"/>
  </cellXfs>
  <cellStyles count="6">
    <cellStyle name="桁区切り" xfId="1" builtinId="6"/>
    <cellStyle name="桁区切り 2" xfId="3"/>
    <cellStyle name="桁区切り 4" xfId="4"/>
    <cellStyle name="標準" xfId="0" builtinId="0"/>
    <cellStyle name="標準_3図書館一覧2005" xfId="2"/>
    <cellStyle name="標準_TES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26"/>
  <sheetViews>
    <sheetView showZeros="0" tabSelected="1" view="pageLayout" zoomScaleNormal="100" workbookViewId="0">
      <selection activeCell="A3" sqref="A3:B6"/>
    </sheetView>
  </sheetViews>
  <sheetFormatPr defaultRowHeight="11.25"/>
  <cols>
    <col min="1" max="1" width="4.375" style="190" customWidth="1"/>
    <col min="2" max="2" width="12.25" style="190" customWidth="1"/>
    <col min="3" max="3" width="10.125" style="3" customWidth="1"/>
    <col min="4" max="4" width="8.75" style="3" customWidth="1"/>
    <col min="5" max="5" width="8" style="3" customWidth="1"/>
    <col min="6" max="6" width="7.25" style="3" customWidth="1"/>
    <col min="7" max="9" width="5.75" style="3" customWidth="1"/>
    <col min="10" max="10" width="6" style="3" customWidth="1"/>
    <col min="11" max="11" width="6.625" style="3" customWidth="1"/>
    <col min="12" max="12" width="6.75" style="3" customWidth="1"/>
    <col min="13" max="13" width="4.875" style="189" customWidth="1"/>
    <col min="14" max="14" width="9" style="5"/>
    <col min="15" max="18" width="9" style="6"/>
    <col min="19" max="16384" width="9" style="5"/>
  </cols>
  <sheetData>
    <row r="1" spans="1:18" ht="17.25">
      <c r="A1" s="1" t="s">
        <v>0</v>
      </c>
      <c r="B1" s="2"/>
      <c r="M1" s="4"/>
    </row>
    <row r="2" spans="1:18">
      <c r="A2" s="7"/>
      <c r="B2" s="8"/>
      <c r="M2" s="4"/>
    </row>
    <row r="3" spans="1:18" ht="11.25" customHeight="1">
      <c r="A3" s="9" t="s">
        <v>1</v>
      </c>
      <c r="B3" s="10"/>
      <c r="C3" s="11" t="s">
        <v>2</v>
      </c>
      <c r="D3" s="12"/>
      <c r="E3" s="13"/>
      <c r="F3" s="11" t="s">
        <v>3</v>
      </c>
      <c r="G3" s="12"/>
      <c r="H3" s="12"/>
      <c r="I3" s="12"/>
      <c r="J3" s="13"/>
      <c r="K3" s="11" t="s">
        <v>4</v>
      </c>
      <c r="L3" s="13"/>
      <c r="M3" s="14" t="s">
        <v>5</v>
      </c>
    </row>
    <row r="4" spans="1:18" ht="11.25" customHeight="1">
      <c r="A4" s="15"/>
      <c r="B4" s="16"/>
      <c r="C4" s="17" t="s">
        <v>6</v>
      </c>
      <c r="D4" s="18" t="s">
        <v>7</v>
      </c>
      <c r="E4" s="19" t="s">
        <v>8</v>
      </c>
      <c r="F4" s="20" t="s">
        <v>9</v>
      </c>
      <c r="G4" s="21"/>
      <c r="H4" s="21"/>
      <c r="I4" s="21"/>
      <c r="J4" s="22"/>
      <c r="K4" s="23" t="s">
        <v>10</v>
      </c>
      <c r="L4" s="24"/>
      <c r="M4" s="25"/>
    </row>
    <row r="5" spans="1:18" ht="22.5">
      <c r="A5" s="15"/>
      <c r="B5" s="16"/>
      <c r="C5" s="17"/>
      <c r="D5" s="26"/>
      <c r="E5" s="27"/>
      <c r="F5" s="28" t="s">
        <v>11</v>
      </c>
      <c r="G5" s="29" t="s">
        <v>12</v>
      </c>
      <c r="H5" s="29" t="s">
        <v>13</v>
      </c>
      <c r="I5" s="30" t="s">
        <v>14</v>
      </c>
      <c r="J5" s="31" t="s">
        <v>15</v>
      </c>
      <c r="K5" s="28" t="s">
        <v>11</v>
      </c>
      <c r="L5" s="32" t="s">
        <v>16</v>
      </c>
      <c r="M5" s="25"/>
    </row>
    <row r="6" spans="1:18" ht="12">
      <c r="A6" s="33"/>
      <c r="B6" s="34"/>
      <c r="C6" s="35" t="s">
        <v>17</v>
      </c>
      <c r="D6" s="36" t="s">
        <v>17</v>
      </c>
      <c r="E6" s="37" t="s">
        <v>17</v>
      </c>
      <c r="F6" s="35" t="s">
        <v>17</v>
      </c>
      <c r="G6" s="38" t="s">
        <v>17</v>
      </c>
      <c r="H6" s="36" t="s">
        <v>17</v>
      </c>
      <c r="I6" s="37" t="s">
        <v>17</v>
      </c>
      <c r="J6" s="37" t="s">
        <v>17</v>
      </c>
      <c r="K6" s="39" t="s">
        <v>17</v>
      </c>
      <c r="L6" s="37" t="s">
        <v>17</v>
      </c>
      <c r="M6" s="40" t="s">
        <v>18</v>
      </c>
    </row>
    <row r="7" spans="1:18" ht="22.5" customHeight="1">
      <c r="A7" s="41" t="s">
        <v>19</v>
      </c>
      <c r="B7" s="42"/>
      <c r="C7" s="43">
        <v>187960528</v>
      </c>
      <c r="D7" s="44">
        <v>816742</v>
      </c>
      <c r="E7" s="45">
        <v>114713</v>
      </c>
      <c r="F7" s="46">
        <v>18811</v>
      </c>
      <c r="G7" s="44">
        <v>6613</v>
      </c>
      <c r="H7" s="44">
        <v>1520</v>
      </c>
      <c r="I7" s="44"/>
      <c r="J7" s="47">
        <f>SUM(F7:I7)</f>
        <v>26944</v>
      </c>
      <c r="K7" s="46">
        <v>20221</v>
      </c>
      <c r="L7" s="45">
        <v>6728</v>
      </c>
      <c r="M7" s="48">
        <f>(O7*1000)/R7</f>
        <v>8.9677312321703706</v>
      </c>
      <c r="O7" s="49">
        <f>F7</f>
        <v>18811</v>
      </c>
      <c r="P7" s="50" t="s">
        <v>20</v>
      </c>
      <c r="Q7" s="50"/>
      <c r="R7" s="51">
        <v>2097632</v>
      </c>
    </row>
    <row r="8" spans="1:18" ht="22.5" customHeight="1">
      <c r="A8" s="52" t="s">
        <v>21</v>
      </c>
      <c r="B8" s="42"/>
      <c r="C8" s="53">
        <v>17232722</v>
      </c>
      <c r="D8" s="54">
        <v>2433077</v>
      </c>
      <c r="E8" s="45">
        <v>234918</v>
      </c>
      <c r="F8" s="46">
        <v>32913</v>
      </c>
      <c r="G8" s="44">
        <v>1747</v>
      </c>
      <c r="H8" s="44">
        <v>1030</v>
      </c>
      <c r="I8" s="44">
        <v>479</v>
      </c>
      <c r="J8" s="47">
        <f>SUM(F8:I8)</f>
        <v>36169</v>
      </c>
      <c r="K8" s="46">
        <v>32907</v>
      </c>
      <c r="L8" s="45">
        <v>1677</v>
      </c>
      <c r="M8" s="55">
        <f>(O8*1000)/R8</f>
        <v>161.51792677051978</v>
      </c>
      <c r="O8" s="56">
        <f>F8+F9</f>
        <v>60686</v>
      </c>
      <c r="P8" s="57" t="s">
        <v>22</v>
      </c>
      <c r="Q8" s="57"/>
      <c r="R8" s="58">
        <v>375723</v>
      </c>
    </row>
    <row r="9" spans="1:18" ht="22.5" customHeight="1">
      <c r="A9" s="52" t="s">
        <v>23</v>
      </c>
      <c r="B9" s="42"/>
      <c r="C9" s="59"/>
      <c r="D9" s="60"/>
      <c r="E9" s="45">
        <v>98551</v>
      </c>
      <c r="F9" s="46">
        <v>27773</v>
      </c>
      <c r="G9" s="44">
        <v>16358</v>
      </c>
      <c r="H9" s="44"/>
      <c r="I9" s="44">
        <v>305</v>
      </c>
      <c r="J9" s="47">
        <f>SUM(F9:I9)</f>
        <v>44436</v>
      </c>
      <c r="K9" s="46">
        <v>27000</v>
      </c>
      <c r="L9" s="45">
        <v>1179</v>
      </c>
      <c r="M9" s="61"/>
      <c r="O9" s="56"/>
      <c r="P9" s="57" t="s">
        <v>24</v>
      </c>
      <c r="Q9" s="57"/>
      <c r="R9" s="58"/>
    </row>
    <row r="10" spans="1:18" ht="22.5" customHeight="1">
      <c r="A10" s="62" t="s">
        <v>25</v>
      </c>
      <c r="B10" s="63"/>
      <c r="C10" s="53">
        <v>9398530</v>
      </c>
      <c r="D10" s="54"/>
      <c r="E10" s="64">
        <v>204740</v>
      </c>
      <c r="F10" s="53">
        <v>94010</v>
      </c>
      <c r="G10" s="54">
        <v>6740</v>
      </c>
      <c r="H10" s="54">
        <v>3240</v>
      </c>
      <c r="I10" s="65">
        <v>0</v>
      </c>
      <c r="J10" s="66">
        <f>SUM(F10:I10)</f>
        <v>103990</v>
      </c>
      <c r="K10" s="67">
        <v>100020</v>
      </c>
      <c r="L10" s="64">
        <v>6350</v>
      </c>
      <c r="M10" s="55">
        <f>(O10*1000)/R10</f>
        <v>389.54635108481261</v>
      </c>
      <c r="O10" s="68">
        <f>F10</f>
        <v>94010</v>
      </c>
      <c r="P10" s="50" t="s">
        <v>26</v>
      </c>
      <c r="Q10" s="50"/>
      <c r="R10" s="58">
        <v>241332</v>
      </c>
    </row>
    <row r="11" spans="1:18" ht="22.5" customHeight="1">
      <c r="A11" s="69"/>
      <c r="B11" s="70" t="s">
        <v>27</v>
      </c>
      <c r="C11" s="71"/>
      <c r="D11" s="72"/>
      <c r="E11" s="73"/>
      <c r="F11" s="71"/>
      <c r="G11" s="72"/>
      <c r="H11" s="72"/>
      <c r="I11" s="74"/>
      <c r="J11" s="75"/>
      <c r="K11" s="76"/>
      <c r="L11" s="73"/>
      <c r="M11" s="77"/>
      <c r="O11" s="68"/>
      <c r="P11" s="78"/>
      <c r="Q11" s="79" t="s">
        <v>27</v>
      </c>
      <c r="R11" s="58"/>
    </row>
    <row r="12" spans="1:18" ht="22.5" customHeight="1">
      <c r="A12" s="69"/>
      <c r="B12" s="70" t="s">
        <v>28</v>
      </c>
      <c r="C12" s="71"/>
      <c r="D12" s="72"/>
      <c r="E12" s="73"/>
      <c r="F12" s="71"/>
      <c r="G12" s="72"/>
      <c r="H12" s="72"/>
      <c r="I12" s="74"/>
      <c r="J12" s="75"/>
      <c r="K12" s="76"/>
      <c r="L12" s="73"/>
      <c r="M12" s="77"/>
      <c r="O12" s="68"/>
      <c r="P12" s="78"/>
      <c r="Q12" s="79" t="s">
        <v>29</v>
      </c>
      <c r="R12" s="58"/>
    </row>
    <row r="13" spans="1:18" ht="22.5" customHeight="1">
      <c r="A13" s="69"/>
      <c r="B13" s="70" t="s">
        <v>30</v>
      </c>
      <c r="C13" s="71"/>
      <c r="D13" s="72"/>
      <c r="E13" s="73"/>
      <c r="F13" s="71"/>
      <c r="G13" s="72"/>
      <c r="H13" s="72"/>
      <c r="I13" s="74"/>
      <c r="J13" s="75"/>
      <c r="K13" s="76"/>
      <c r="L13" s="73"/>
      <c r="M13" s="77"/>
      <c r="O13" s="68"/>
      <c r="P13" s="78"/>
      <c r="Q13" s="79" t="s">
        <v>31</v>
      </c>
      <c r="R13" s="58"/>
    </row>
    <row r="14" spans="1:18" ht="22.5" customHeight="1">
      <c r="A14" s="69"/>
      <c r="B14" s="80" t="s">
        <v>32</v>
      </c>
      <c r="C14" s="71"/>
      <c r="D14" s="72"/>
      <c r="E14" s="73"/>
      <c r="F14" s="71"/>
      <c r="G14" s="72"/>
      <c r="H14" s="72"/>
      <c r="I14" s="74"/>
      <c r="J14" s="75"/>
      <c r="K14" s="76"/>
      <c r="L14" s="73"/>
      <c r="M14" s="77"/>
      <c r="O14" s="68"/>
      <c r="P14" s="78"/>
      <c r="Q14" s="79" t="s">
        <v>32</v>
      </c>
      <c r="R14" s="58"/>
    </row>
    <row r="15" spans="1:18" ht="22.5" customHeight="1">
      <c r="A15" s="81"/>
      <c r="B15" s="80" t="s">
        <v>33</v>
      </c>
      <c r="C15" s="71"/>
      <c r="D15" s="72"/>
      <c r="E15" s="73"/>
      <c r="F15" s="71"/>
      <c r="G15" s="72"/>
      <c r="H15" s="72"/>
      <c r="I15" s="74"/>
      <c r="J15" s="75"/>
      <c r="K15" s="76"/>
      <c r="L15" s="73"/>
      <c r="M15" s="77"/>
      <c r="O15" s="68"/>
      <c r="P15" s="78"/>
      <c r="Q15" s="79" t="s">
        <v>33</v>
      </c>
      <c r="R15" s="58"/>
    </row>
    <row r="16" spans="1:18" ht="22.5" customHeight="1">
      <c r="A16" s="81"/>
      <c r="B16" s="82" t="s">
        <v>34</v>
      </c>
      <c r="C16" s="71"/>
      <c r="D16" s="72"/>
      <c r="E16" s="73"/>
      <c r="F16" s="71"/>
      <c r="G16" s="72"/>
      <c r="H16" s="72"/>
      <c r="I16" s="74"/>
      <c r="J16" s="75"/>
      <c r="K16" s="76"/>
      <c r="L16" s="73"/>
      <c r="M16" s="77"/>
      <c r="O16" s="68"/>
      <c r="P16" s="78"/>
      <c r="Q16" s="79" t="s">
        <v>35</v>
      </c>
      <c r="R16" s="58"/>
    </row>
    <row r="17" spans="1:18" ht="22.5" customHeight="1">
      <c r="A17" s="81"/>
      <c r="B17" s="82" t="s">
        <v>36</v>
      </c>
      <c r="C17" s="71"/>
      <c r="D17" s="72"/>
      <c r="E17" s="73"/>
      <c r="F17" s="71"/>
      <c r="G17" s="72"/>
      <c r="H17" s="72"/>
      <c r="I17" s="74"/>
      <c r="J17" s="75"/>
      <c r="K17" s="76"/>
      <c r="L17" s="73"/>
      <c r="M17" s="77"/>
      <c r="O17" s="68"/>
      <c r="P17" s="78"/>
      <c r="Q17" s="79" t="s">
        <v>36</v>
      </c>
      <c r="R17" s="58"/>
    </row>
    <row r="18" spans="1:18" ht="22.5" customHeight="1">
      <c r="A18" s="81"/>
      <c r="B18" s="82" t="s">
        <v>37</v>
      </c>
      <c r="C18" s="71"/>
      <c r="D18" s="72"/>
      <c r="E18" s="73"/>
      <c r="F18" s="71"/>
      <c r="G18" s="72"/>
      <c r="H18" s="72"/>
      <c r="I18" s="74"/>
      <c r="J18" s="75"/>
      <c r="K18" s="76"/>
      <c r="L18" s="73"/>
      <c r="M18" s="77"/>
      <c r="O18" s="68"/>
      <c r="P18" s="78"/>
      <c r="Q18" s="79" t="s">
        <v>37</v>
      </c>
      <c r="R18" s="58"/>
    </row>
    <row r="19" spans="1:18" ht="22.5" customHeight="1">
      <c r="A19" s="69"/>
      <c r="B19" s="70" t="s">
        <v>38</v>
      </c>
      <c r="C19" s="71"/>
      <c r="D19" s="72"/>
      <c r="E19" s="73"/>
      <c r="F19" s="71"/>
      <c r="G19" s="72"/>
      <c r="H19" s="72"/>
      <c r="I19" s="74"/>
      <c r="J19" s="75"/>
      <c r="K19" s="76"/>
      <c r="L19" s="73"/>
      <c r="M19" s="77"/>
      <c r="O19" s="68"/>
      <c r="P19" s="78"/>
      <c r="Q19" s="79" t="s">
        <v>38</v>
      </c>
      <c r="R19" s="58"/>
    </row>
    <row r="20" spans="1:18" ht="22.5" customHeight="1">
      <c r="A20" s="83"/>
      <c r="B20" s="70" t="s">
        <v>39</v>
      </c>
      <c r="C20" s="59"/>
      <c r="D20" s="60"/>
      <c r="E20" s="84"/>
      <c r="F20" s="59"/>
      <c r="G20" s="60"/>
      <c r="H20" s="60"/>
      <c r="I20" s="85"/>
      <c r="J20" s="86"/>
      <c r="K20" s="87"/>
      <c r="L20" s="84"/>
      <c r="M20" s="61"/>
      <c r="O20" s="68"/>
      <c r="P20" s="78"/>
      <c r="Q20" s="79" t="s">
        <v>38</v>
      </c>
      <c r="R20" s="58"/>
    </row>
    <row r="21" spans="1:18" ht="22.5" customHeight="1">
      <c r="A21" s="52" t="s">
        <v>40</v>
      </c>
      <c r="B21" s="42"/>
      <c r="C21" s="53">
        <v>10545292</v>
      </c>
      <c r="D21" s="54">
        <v>1418372</v>
      </c>
      <c r="E21" s="45">
        <v>69277</v>
      </c>
      <c r="F21" s="46">
        <v>15240</v>
      </c>
      <c r="G21" s="44">
        <v>1750</v>
      </c>
      <c r="H21" s="44"/>
      <c r="I21" s="44"/>
      <c r="J21" s="47">
        <f>SUM(F21:I21)</f>
        <v>16990</v>
      </c>
      <c r="K21" s="46">
        <v>15239</v>
      </c>
      <c r="L21" s="45">
        <v>1737</v>
      </c>
      <c r="M21" s="55">
        <f t="shared" ref="M21:M84" si="0">(O21*1000)/R21</f>
        <v>189.98892211542773</v>
      </c>
      <c r="O21" s="56">
        <f>SUM(F21:F24)</f>
        <v>29670</v>
      </c>
      <c r="P21" s="57" t="s">
        <v>40</v>
      </c>
      <c r="Q21" s="57"/>
      <c r="R21" s="58">
        <v>156167</v>
      </c>
    </row>
    <row r="22" spans="1:18" ht="22.5" customHeight="1">
      <c r="A22" s="52" t="s">
        <v>41</v>
      </c>
      <c r="B22" s="42"/>
      <c r="C22" s="71"/>
      <c r="D22" s="72"/>
      <c r="E22" s="88">
        <v>21494</v>
      </c>
      <c r="F22" s="46">
        <v>5400</v>
      </c>
      <c r="G22" s="44">
        <v>540</v>
      </c>
      <c r="H22" s="44">
        <v>0</v>
      </c>
      <c r="I22" s="44">
        <v>0</v>
      </c>
      <c r="J22" s="47">
        <f t="shared" ref="J22:J85" si="1">SUM(F22:I22)</f>
        <v>5940</v>
      </c>
      <c r="K22" s="46">
        <v>5467</v>
      </c>
      <c r="L22" s="45">
        <v>439</v>
      </c>
      <c r="M22" s="77" t="e">
        <f t="shared" si="0"/>
        <v>#DIV/0!</v>
      </c>
      <c r="O22" s="56"/>
      <c r="P22" s="57" t="s">
        <v>41</v>
      </c>
      <c r="Q22" s="57"/>
      <c r="R22" s="58"/>
    </row>
    <row r="23" spans="1:18" ht="22.5" customHeight="1">
      <c r="A23" s="52" t="s">
        <v>42</v>
      </c>
      <c r="B23" s="89"/>
      <c r="C23" s="71"/>
      <c r="D23" s="72"/>
      <c r="E23" s="45">
        <v>41786</v>
      </c>
      <c r="F23" s="90">
        <v>4030</v>
      </c>
      <c r="G23" s="91">
        <v>2630</v>
      </c>
      <c r="H23" s="91">
        <v>200</v>
      </c>
      <c r="I23" s="91"/>
      <c r="J23" s="47">
        <f t="shared" si="1"/>
        <v>6860</v>
      </c>
      <c r="K23" s="90">
        <v>4230</v>
      </c>
      <c r="L23" s="88">
        <v>2561</v>
      </c>
      <c r="M23" s="77" t="e">
        <f t="shared" si="0"/>
        <v>#DIV/0!</v>
      </c>
      <c r="O23" s="56"/>
      <c r="P23" s="57" t="s">
        <v>42</v>
      </c>
      <c r="Q23" s="57"/>
      <c r="R23" s="58"/>
    </row>
    <row r="24" spans="1:18" ht="22.5" customHeight="1">
      <c r="A24" s="52" t="s">
        <v>43</v>
      </c>
      <c r="B24" s="92"/>
      <c r="C24" s="59"/>
      <c r="D24" s="60"/>
      <c r="E24" s="45">
        <v>15608</v>
      </c>
      <c r="F24" s="90">
        <v>5000</v>
      </c>
      <c r="G24" s="91">
        <v>519</v>
      </c>
      <c r="H24" s="91"/>
      <c r="I24" s="91"/>
      <c r="J24" s="47">
        <f t="shared" si="1"/>
        <v>5519</v>
      </c>
      <c r="K24" s="90">
        <v>4998</v>
      </c>
      <c r="L24" s="88">
        <v>418</v>
      </c>
      <c r="M24" s="61" t="e">
        <f t="shared" si="0"/>
        <v>#DIV/0!</v>
      </c>
      <c r="O24" s="56"/>
      <c r="P24" s="57" t="s">
        <v>43</v>
      </c>
      <c r="Q24" s="57"/>
      <c r="R24" s="58"/>
    </row>
    <row r="25" spans="1:18" ht="22.5" customHeight="1">
      <c r="A25" s="52" t="s">
        <v>44</v>
      </c>
      <c r="B25" s="89"/>
      <c r="C25" s="46">
        <v>2305990</v>
      </c>
      <c r="D25" s="44">
        <v>372598</v>
      </c>
      <c r="E25" s="45">
        <v>48616</v>
      </c>
      <c r="F25" s="46">
        <v>8790</v>
      </c>
      <c r="G25" s="44">
        <v>1033</v>
      </c>
      <c r="H25" s="44">
        <v>320</v>
      </c>
      <c r="I25" s="44">
        <v>11</v>
      </c>
      <c r="J25" s="47">
        <f t="shared" si="1"/>
        <v>10154</v>
      </c>
      <c r="K25" s="46">
        <v>8790</v>
      </c>
      <c r="L25" s="45">
        <v>1078</v>
      </c>
      <c r="M25" s="48">
        <f t="shared" si="0"/>
        <v>174.63344856359518</v>
      </c>
      <c r="O25" s="49">
        <f>F25</f>
        <v>8790</v>
      </c>
      <c r="P25" s="57" t="s">
        <v>45</v>
      </c>
      <c r="Q25" s="57"/>
      <c r="R25" s="93">
        <v>50334</v>
      </c>
    </row>
    <row r="26" spans="1:18" ht="22.5" customHeight="1">
      <c r="A26" s="62" t="s">
        <v>46</v>
      </c>
      <c r="B26" s="94"/>
      <c r="C26" s="53">
        <v>3630571</v>
      </c>
      <c r="D26" s="54">
        <v>1214665</v>
      </c>
      <c r="E26" s="64">
        <v>112906</v>
      </c>
      <c r="F26" s="46">
        <v>17003</v>
      </c>
      <c r="G26" s="44">
        <v>2440</v>
      </c>
      <c r="H26" s="44">
        <v>30</v>
      </c>
      <c r="I26" s="44">
        <v>760</v>
      </c>
      <c r="J26" s="47">
        <f t="shared" si="1"/>
        <v>20233</v>
      </c>
      <c r="K26" s="46">
        <v>16976</v>
      </c>
      <c r="L26" s="45">
        <v>2342</v>
      </c>
      <c r="M26" s="55">
        <f t="shared" si="0"/>
        <v>314.72784437021028</v>
      </c>
      <c r="O26" s="56">
        <f>SUM(F26:F44)</f>
        <v>32033</v>
      </c>
      <c r="P26" s="50" t="s">
        <v>47</v>
      </c>
      <c r="Q26" s="50"/>
      <c r="R26" s="58">
        <v>101780</v>
      </c>
    </row>
    <row r="27" spans="1:18" ht="22.5" customHeight="1">
      <c r="A27" s="81"/>
      <c r="B27" s="95" t="s">
        <v>48</v>
      </c>
      <c r="C27" s="71"/>
      <c r="D27" s="72"/>
      <c r="E27" s="73"/>
      <c r="F27" s="46">
        <v>380</v>
      </c>
      <c r="G27" s="44"/>
      <c r="H27" s="44"/>
      <c r="I27" s="44"/>
      <c r="J27" s="47">
        <f t="shared" si="1"/>
        <v>380</v>
      </c>
      <c r="K27" s="46">
        <v>380</v>
      </c>
      <c r="L27" s="45">
        <v>59</v>
      </c>
      <c r="M27" s="77" t="e">
        <f t="shared" si="0"/>
        <v>#DIV/0!</v>
      </c>
      <c r="O27" s="56"/>
      <c r="P27" s="78"/>
      <c r="Q27" s="78" t="s">
        <v>49</v>
      </c>
      <c r="R27" s="58"/>
    </row>
    <row r="28" spans="1:18" ht="22.5" customHeight="1">
      <c r="A28" s="81"/>
      <c r="B28" s="95" t="s">
        <v>50</v>
      </c>
      <c r="C28" s="71"/>
      <c r="D28" s="72"/>
      <c r="E28" s="73"/>
      <c r="F28" s="46">
        <v>340</v>
      </c>
      <c r="G28" s="44"/>
      <c r="H28" s="44"/>
      <c r="I28" s="44"/>
      <c r="J28" s="47">
        <f t="shared" si="1"/>
        <v>340</v>
      </c>
      <c r="K28" s="46">
        <v>340</v>
      </c>
      <c r="L28" s="45">
        <v>60</v>
      </c>
      <c r="M28" s="77" t="e">
        <f t="shared" si="0"/>
        <v>#DIV/0!</v>
      </c>
      <c r="O28" s="56"/>
      <c r="P28" s="78"/>
      <c r="Q28" s="78" t="s">
        <v>51</v>
      </c>
      <c r="R28" s="58"/>
    </row>
    <row r="29" spans="1:18" ht="22.5" customHeight="1">
      <c r="A29" s="81"/>
      <c r="B29" s="95" t="s">
        <v>52</v>
      </c>
      <c r="C29" s="71"/>
      <c r="D29" s="72"/>
      <c r="E29" s="73"/>
      <c r="F29" s="46">
        <v>340</v>
      </c>
      <c r="G29" s="44"/>
      <c r="H29" s="44"/>
      <c r="I29" s="44"/>
      <c r="J29" s="47">
        <f t="shared" si="1"/>
        <v>340</v>
      </c>
      <c r="K29" s="46">
        <v>498</v>
      </c>
      <c r="L29" s="45">
        <v>100</v>
      </c>
      <c r="M29" s="77" t="e">
        <f t="shared" si="0"/>
        <v>#DIV/0!</v>
      </c>
      <c r="O29" s="56"/>
      <c r="P29" s="78"/>
      <c r="Q29" s="78" t="s">
        <v>53</v>
      </c>
      <c r="R29" s="58"/>
    </row>
    <row r="30" spans="1:18" ht="22.5" customHeight="1">
      <c r="A30" s="81"/>
      <c r="B30" s="95" t="s">
        <v>54</v>
      </c>
      <c r="C30" s="71"/>
      <c r="D30" s="72"/>
      <c r="E30" s="73"/>
      <c r="F30" s="46">
        <v>340</v>
      </c>
      <c r="G30" s="44"/>
      <c r="H30" s="44"/>
      <c r="I30" s="44"/>
      <c r="J30" s="47">
        <f t="shared" si="1"/>
        <v>340</v>
      </c>
      <c r="K30" s="46">
        <v>373</v>
      </c>
      <c r="L30" s="45">
        <v>45</v>
      </c>
      <c r="M30" s="77" t="e">
        <f t="shared" si="0"/>
        <v>#DIV/0!</v>
      </c>
      <c r="O30" s="56"/>
      <c r="P30" s="78"/>
      <c r="Q30" s="78" t="s">
        <v>55</v>
      </c>
      <c r="R30" s="58"/>
    </row>
    <row r="31" spans="1:18" ht="22.5" customHeight="1">
      <c r="A31" s="81"/>
      <c r="B31" s="95" t="s">
        <v>56</v>
      </c>
      <c r="C31" s="71"/>
      <c r="D31" s="72"/>
      <c r="E31" s="73"/>
      <c r="F31" s="46">
        <v>590</v>
      </c>
      <c r="G31" s="44"/>
      <c r="H31" s="44"/>
      <c r="I31" s="44"/>
      <c r="J31" s="47">
        <f t="shared" si="1"/>
        <v>590</v>
      </c>
      <c r="K31" s="46">
        <v>613</v>
      </c>
      <c r="L31" s="45">
        <v>37</v>
      </c>
      <c r="M31" s="77" t="e">
        <f t="shared" si="0"/>
        <v>#DIV/0!</v>
      </c>
      <c r="O31" s="56"/>
      <c r="P31" s="78"/>
      <c r="Q31" s="78" t="s">
        <v>57</v>
      </c>
      <c r="R31" s="58"/>
    </row>
    <row r="32" spans="1:18" ht="22.5" customHeight="1">
      <c r="A32" s="81"/>
      <c r="B32" s="96" t="s">
        <v>58</v>
      </c>
      <c r="C32" s="71"/>
      <c r="D32" s="72"/>
      <c r="E32" s="73"/>
      <c r="F32" s="46">
        <v>460</v>
      </c>
      <c r="G32" s="44"/>
      <c r="H32" s="44"/>
      <c r="I32" s="44"/>
      <c r="J32" s="47">
        <f t="shared" si="1"/>
        <v>460</v>
      </c>
      <c r="K32" s="46">
        <v>498</v>
      </c>
      <c r="L32" s="45">
        <v>30</v>
      </c>
      <c r="M32" s="77" t="e">
        <f t="shared" si="0"/>
        <v>#DIV/0!</v>
      </c>
      <c r="O32" s="56"/>
      <c r="P32" s="78"/>
      <c r="Q32" s="78" t="s">
        <v>59</v>
      </c>
      <c r="R32" s="58"/>
    </row>
    <row r="33" spans="1:18" ht="22.5" customHeight="1">
      <c r="A33" s="81"/>
      <c r="B33" s="95" t="s">
        <v>60</v>
      </c>
      <c r="C33" s="71"/>
      <c r="D33" s="72"/>
      <c r="E33" s="73"/>
      <c r="F33" s="46">
        <v>350</v>
      </c>
      <c r="G33" s="44"/>
      <c r="H33" s="44"/>
      <c r="I33" s="44"/>
      <c r="J33" s="47">
        <f t="shared" si="1"/>
        <v>350</v>
      </c>
      <c r="K33" s="46">
        <v>398</v>
      </c>
      <c r="L33" s="45">
        <v>39</v>
      </c>
      <c r="M33" s="77" t="e">
        <f t="shared" si="0"/>
        <v>#DIV/0!</v>
      </c>
      <c r="O33" s="56"/>
      <c r="P33" s="78"/>
      <c r="Q33" s="78" t="s">
        <v>61</v>
      </c>
      <c r="R33" s="58"/>
    </row>
    <row r="34" spans="1:18" ht="22.5" customHeight="1">
      <c r="A34" s="81"/>
      <c r="B34" s="95" t="s">
        <v>62</v>
      </c>
      <c r="C34" s="71"/>
      <c r="D34" s="72"/>
      <c r="E34" s="73"/>
      <c r="F34" s="46">
        <v>480</v>
      </c>
      <c r="G34" s="44"/>
      <c r="H34" s="44"/>
      <c r="I34" s="44"/>
      <c r="J34" s="47">
        <f t="shared" si="1"/>
        <v>480</v>
      </c>
      <c r="K34" s="46">
        <v>466</v>
      </c>
      <c r="L34" s="45">
        <v>48</v>
      </c>
      <c r="M34" s="77" t="e">
        <f t="shared" si="0"/>
        <v>#DIV/0!</v>
      </c>
      <c r="O34" s="56"/>
      <c r="P34" s="78"/>
      <c r="Q34" s="78" t="s">
        <v>63</v>
      </c>
      <c r="R34" s="58"/>
    </row>
    <row r="35" spans="1:18" ht="22.5" customHeight="1">
      <c r="A35" s="81"/>
      <c r="B35" s="96" t="s">
        <v>64</v>
      </c>
      <c r="C35" s="71"/>
      <c r="D35" s="72"/>
      <c r="E35" s="73"/>
      <c r="F35" s="46">
        <v>350</v>
      </c>
      <c r="G35" s="44"/>
      <c r="H35" s="44"/>
      <c r="I35" s="44"/>
      <c r="J35" s="47">
        <f t="shared" si="1"/>
        <v>350</v>
      </c>
      <c r="K35" s="46">
        <v>388</v>
      </c>
      <c r="L35" s="45">
        <v>19</v>
      </c>
      <c r="M35" s="77" t="e">
        <f t="shared" si="0"/>
        <v>#DIV/0!</v>
      </c>
      <c r="O35" s="56"/>
      <c r="P35" s="78"/>
      <c r="Q35" s="78" t="s">
        <v>65</v>
      </c>
      <c r="R35" s="58"/>
    </row>
    <row r="36" spans="1:18" ht="22.5" customHeight="1">
      <c r="A36" s="81"/>
      <c r="B36" s="95" t="s">
        <v>66</v>
      </c>
      <c r="C36" s="71"/>
      <c r="D36" s="72"/>
      <c r="E36" s="73"/>
      <c r="F36" s="46">
        <v>630</v>
      </c>
      <c r="G36" s="44"/>
      <c r="H36" s="44"/>
      <c r="I36" s="44"/>
      <c r="J36" s="47">
        <f t="shared" si="1"/>
        <v>630</v>
      </c>
      <c r="K36" s="46">
        <v>634</v>
      </c>
      <c r="L36" s="45">
        <v>80</v>
      </c>
      <c r="M36" s="77" t="e">
        <f t="shared" si="0"/>
        <v>#DIV/0!</v>
      </c>
      <c r="O36" s="56"/>
      <c r="P36" s="78"/>
      <c r="Q36" s="78" t="s">
        <v>67</v>
      </c>
      <c r="R36" s="58"/>
    </row>
    <row r="37" spans="1:18" ht="22.5" customHeight="1">
      <c r="A37" s="81"/>
      <c r="B37" s="95" t="s">
        <v>68</v>
      </c>
      <c r="C37" s="71"/>
      <c r="D37" s="72"/>
      <c r="E37" s="73"/>
      <c r="F37" s="46">
        <v>340</v>
      </c>
      <c r="G37" s="44"/>
      <c r="H37" s="44"/>
      <c r="I37" s="44"/>
      <c r="J37" s="47">
        <f t="shared" si="1"/>
        <v>340</v>
      </c>
      <c r="K37" s="46">
        <v>366</v>
      </c>
      <c r="L37" s="45">
        <v>72</v>
      </c>
      <c r="M37" s="77" t="e">
        <f t="shared" si="0"/>
        <v>#DIV/0!</v>
      </c>
      <c r="O37" s="56"/>
      <c r="P37" s="78"/>
      <c r="Q37" s="78" t="s">
        <v>69</v>
      </c>
      <c r="R37" s="58"/>
    </row>
    <row r="38" spans="1:18" ht="22.5" customHeight="1">
      <c r="A38" s="81"/>
      <c r="B38" s="95" t="s">
        <v>70</v>
      </c>
      <c r="C38" s="71"/>
      <c r="D38" s="72"/>
      <c r="E38" s="73"/>
      <c r="F38" s="46">
        <v>340</v>
      </c>
      <c r="G38" s="44"/>
      <c r="H38" s="44"/>
      <c r="I38" s="44"/>
      <c r="J38" s="47">
        <f t="shared" si="1"/>
        <v>340</v>
      </c>
      <c r="K38" s="46">
        <v>377</v>
      </c>
      <c r="L38" s="45">
        <v>27</v>
      </c>
      <c r="M38" s="77" t="e">
        <f t="shared" si="0"/>
        <v>#DIV/0!</v>
      </c>
      <c r="O38" s="56"/>
      <c r="P38" s="78"/>
      <c r="Q38" s="78" t="s">
        <v>71</v>
      </c>
      <c r="R38" s="58"/>
    </row>
    <row r="39" spans="1:18" ht="22.5" customHeight="1">
      <c r="A39" s="81"/>
      <c r="B39" s="96" t="s">
        <v>72</v>
      </c>
      <c r="C39" s="71"/>
      <c r="D39" s="72"/>
      <c r="E39" s="73"/>
      <c r="F39" s="46">
        <v>360</v>
      </c>
      <c r="G39" s="44"/>
      <c r="H39" s="44"/>
      <c r="I39" s="44"/>
      <c r="J39" s="47">
        <f t="shared" si="1"/>
        <v>360</v>
      </c>
      <c r="K39" s="46">
        <v>369</v>
      </c>
      <c r="L39" s="45">
        <v>62</v>
      </c>
      <c r="M39" s="77" t="e">
        <f t="shared" si="0"/>
        <v>#DIV/0!</v>
      </c>
      <c r="O39" s="56"/>
      <c r="P39" s="78"/>
      <c r="Q39" s="78" t="s">
        <v>73</v>
      </c>
      <c r="R39" s="58"/>
    </row>
    <row r="40" spans="1:18" ht="22.5" customHeight="1">
      <c r="A40" s="81"/>
      <c r="B40" s="95" t="s">
        <v>74</v>
      </c>
      <c r="C40" s="71"/>
      <c r="D40" s="72"/>
      <c r="E40" s="73"/>
      <c r="F40" s="46">
        <v>730</v>
      </c>
      <c r="G40" s="44"/>
      <c r="H40" s="44"/>
      <c r="I40" s="44"/>
      <c r="J40" s="47">
        <f t="shared" si="1"/>
        <v>730</v>
      </c>
      <c r="K40" s="46">
        <v>728</v>
      </c>
      <c r="L40" s="45">
        <v>78</v>
      </c>
      <c r="M40" s="77" t="e">
        <f t="shared" si="0"/>
        <v>#DIV/0!</v>
      </c>
      <c r="O40" s="56"/>
      <c r="P40" s="78"/>
      <c r="Q40" s="78" t="s">
        <v>75</v>
      </c>
      <c r="R40" s="58"/>
    </row>
    <row r="41" spans="1:18" ht="22.5" customHeight="1">
      <c r="A41" s="81"/>
      <c r="B41" s="95" t="s">
        <v>76</v>
      </c>
      <c r="C41" s="71"/>
      <c r="D41" s="72"/>
      <c r="E41" s="73"/>
      <c r="F41" s="46">
        <v>330</v>
      </c>
      <c r="G41" s="44"/>
      <c r="H41" s="44"/>
      <c r="I41" s="44"/>
      <c r="J41" s="47">
        <f t="shared" si="1"/>
        <v>330</v>
      </c>
      <c r="K41" s="46">
        <v>363</v>
      </c>
      <c r="L41" s="45">
        <v>14</v>
      </c>
      <c r="M41" s="77" t="e">
        <f t="shared" si="0"/>
        <v>#DIV/0!</v>
      </c>
      <c r="O41" s="56"/>
      <c r="P41" s="78"/>
      <c r="Q41" s="78" t="s">
        <v>72</v>
      </c>
      <c r="R41" s="58"/>
    </row>
    <row r="42" spans="1:18" ht="22.5" customHeight="1">
      <c r="A42" s="83"/>
      <c r="B42" s="96" t="s">
        <v>77</v>
      </c>
      <c r="C42" s="71"/>
      <c r="D42" s="72"/>
      <c r="E42" s="73"/>
      <c r="F42" s="46">
        <v>340</v>
      </c>
      <c r="G42" s="44"/>
      <c r="H42" s="44"/>
      <c r="I42" s="44"/>
      <c r="J42" s="47">
        <f t="shared" si="1"/>
        <v>340</v>
      </c>
      <c r="K42" s="46">
        <v>365</v>
      </c>
      <c r="L42" s="45">
        <v>55</v>
      </c>
      <c r="M42" s="77" t="e">
        <f t="shared" si="0"/>
        <v>#DIV/0!</v>
      </c>
      <c r="O42" s="56"/>
      <c r="P42" s="78"/>
      <c r="Q42" s="78" t="s">
        <v>78</v>
      </c>
      <c r="R42" s="58"/>
    </row>
    <row r="43" spans="1:18" ht="22.5" customHeight="1">
      <c r="A43" s="62" t="s">
        <v>79</v>
      </c>
      <c r="B43" s="94"/>
      <c r="C43" s="71"/>
      <c r="D43" s="72"/>
      <c r="E43" s="73"/>
      <c r="F43" s="46">
        <v>5625</v>
      </c>
      <c r="G43" s="44">
        <v>965</v>
      </c>
      <c r="H43" s="44">
        <v>50</v>
      </c>
      <c r="I43" s="44"/>
      <c r="J43" s="47">
        <f t="shared" si="1"/>
        <v>6640</v>
      </c>
      <c r="K43" s="46">
        <v>6254</v>
      </c>
      <c r="L43" s="45">
        <v>945</v>
      </c>
      <c r="M43" s="77" t="e">
        <f t="shared" si="0"/>
        <v>#DIV/0!</v>
      </c>
      <c r="O43" s="56"/>
      <c r="P43" s="78"/>
      <c r="Q43" s="78" t="s">
        <v>80</v>
      </c>
      <c r="R43" s="58"/>
    </row>
    <row r="44" spans="1:18" ht="22.5" customHeight="1">
      <c r="A44" s="62" t="s">
        <v>81</v>
      </c>
      <c r="B44" s="94"/>
      <c r="C44" s="59"/>
      <c r="D44" s="60"/>
      <c r="E44" s="84"/>
      <c r="F44" s="46">
        <v>2705</v>
      </c>
      <c r="G44" s="44">
        <v>620</v>
      </c>
      <c r="H44" s="44">
        <v>0</v>
      </c>
      <c r="I44" s="44"/>
      <c r="J44" s="47">
        <f t="shared" si="1"/>
        <v>3325</v>
      </c>
      <c r="K44" s="46">
        <v>2833</v>
      </c>
      <c r="L44" s="45">
        <v>636</v>
      </c>
      <c r="M44" s="61" t="e">
        <f t="shared" si="0"/>
        <v>#DIV/0!</v>
      </c>
      <c r="O44" s="56"/>
      <c r="P44" s="78"/>
      <c r="Q44" s="78" t="s">
        <v>82</v>
      </c>
      <c r="R44" s="58"/>
    </row>
    <row r="45" spans="1:18" ht="22.5" customHeight="1">
      <c r="A45" s="62" t="s">
        <v>83</v>
      </c>
      <c r="B45" s="94"/>
      <c r="C45" s="53">
        <v>1544550</v>
      </c>
      <c r="D45" s="54">
        <v>488535</v>
      </c>
      <c r="E45" s="97">
        <v>36114</v>
      </c>
      <c r="F45" s="46">
        <v>8700</v>
      </c>
      <c r="G45" s="44">
        <v>871</v>
      </c>
      <c r="H45" s="44">
        <v>800</v>
      </c>
      <c r="I45" s="44"/>
      <c r="J45" s="47">
        <f t="shared" si="1"/>
        <v>10371</v>
      </c>
      <c r="K45" s="46">
        <v>8700</v>
      </c>
      <c r="L45" s="45">
        <v>926</v>
      </c>
      <c r="M45" s="55">
        <f t="shared" si="0"/>
        <v>175.8334505556337</v>
      </c>
      <c r="O45" s="56">
        <f>SUM(F45:F46)</f>
        <v>8750</v>
      </c>
      <c r="P45" s="50" t="s">
        <v>83</v>
      </c>
      <c r="Q45" s="50"/>
      <c r="R45" s="58">
        <v>49763</v>
      </c>
    </row>
    <row r="46" spans="1:18" ht="22.5" customHeight="1">
      <c r="A46" s="69"/>
      <c r="B46" s="98" t="s">
        <v>84</v>
      </c>
      <c r="C46" s="59"/>
      <c r="D46" s="60"/>
      <c r="E46" s="45">
        <v>9794</v>
      </c>
      <c r="F46" s="46">
        <v>50</v>
      </c>
      <c r="G46" s="44">
        <v>70</v>
      </c>
      <c r="H46" s="44"/>
      <c r="I46" s="44"/>
      <c r="J46" s="47">
        <f t="shared" si="1"/>
        <v>120</v>
      </c>
      <c r="K46" s="46">
        <v>50</v>
      </c>
      <c r="L46" s="45">
        <v>52</v>
      </c>
      <c r="M46" s="61" t="e">
        <f t="shared" si="0"/>
        <v>#DIV/0!</v>
      </c>
      <c r="O46" s="56"/>
      <c r="P46" s="78"/>
      <c r="Q46" s="99" t="s">
        <v>84</v>
      </c>
      <c r="R46" s="58"/>
    </row>
    <row r="47" spans="1:18" ht="22.5" customHeight="1">
      <c r="A47" s="52" t="s">
        <v>85</v>
      </c>
      <c r="B47" s="89"/>
      <c r="C47" s="46">
        <v>3011080</v>
      </c>
      <c r="D47" s="44">
        <v>999917</v>
      </c>
      <c r="E47" s="45">
        <v>47932</v>
      </c>
      <c r="F47" s="46">
        <v>11625</v>
      </c>
      <c r="G47" s="44">
        <v>840</v>
      </c>
      <c r="H47" s="44">
        <v>535</v>
      </c>
      <c r="I47" s="44"/>
      <c r="J47" s="47">
        <f t="shared" si="1"/>
        <v>13000</v>
      </c>
      <c r="K47" s="46">
        <v>12352</v>
      </c>
      <c r="L47" s="45">
        <v>648</v>
      </c>
      <c r="M47" s="48">
        <f t="shared" si="0"/>
        <v>229.41664035364698</v>
      </c>
      <c r="O47" s="49">
        <f>F47</f>
        <v>11625</v>
      </c>
      <c r="P47" s="57" t="s">
        <v>85</v>
      </c>
      <c r="Q47" s="57"/>
      <c r="R47" s="93">
        <v>50672</v>
      </c>
    </row>
    <row r="48" spans="1:18" ht="22.5" customHeight="1">
      <c r="A48" s="52" t="s">
        <v>86</v>
      </c>
      <c r="B48" s="89"/>
      <c r="C48" s="46">
        <v>1473014</v>
      </c>
      <c r="D48" s="44">
        <v>306948</v>
      </c>
      <c r="E48" s="45">
        <v>49950</v>
      </c>
      <c r="F48" s="46">
        <v>10500</v>
      </c>
      <c r="G48" s="44">
        <v>1341</v>
      </c>
      <c r="H48" s="44">
        <v>0</v>
      </c>
      <c r="I48" s="44">
        <v>0</v>
      </c>
      <c r="J48" s="47">
        <f t="shared" si="1"/>
        <v>11841</v>
      </c>
      <c r="K48" s="46">
        <v>9100</v>
      </c>
      <c r="L48" s="45">
        <v>961</v>
      </c>
      <c r="M48" s="48">
        <f t="shared" si="0"/>
        <v>245.01796798431886</v>
      </c>
      <c r="O48" s="49">
        <f>F48</f>
        <v>10500</v>
      </c>
      <c r="P48" s="57" t="s">
        <v>86</v>
      </c>
      <c r="Q48" s="57"/>
      <c r="R48" s="93">
        <v>42854</v>
      </c>
    </row>
    <row r="49" spans="1:18" ht="22.5" customHeight="1">
      <c r="A49" s="100" t="s">
        <v>87</v>
      </c>
      <c r="B49" s="101"/>
      <c r="C49" s="53">
        <v>3643663</v>
      </c>
      <c r="D49" s="54">
        <v>1168082</v>
      </c>
      <c r="E49" s="45">
        <v>53849</v>
      </c>
      <c r="F49" s="46">
        <v>9570</v>
      </c>
      <c r="G49" s="44">
        <v>1553</v>
      </c>
      <c r="H49" s="44">
        <v>800</v>
      </c>
      <c r="I49" s="44">
        <v>660</v>
      </c>
      <c r="J49" s="47">
        <f t="shared" si="1"/>
        <v>12583</v>
      </c>
      <c r="K49" s="46">
        <v>7280</v>
      </c>
      <c r="L49" s="45">
        <v>1537</v>
      </c>
      <c r="M49" s="55">
        <f t="shared" si="0"/>
        <v>173.63287799046549</v>
      </c>
      <c r="O49" s="56">
        <f>SUM(F49:F50)</f>
        <v>11910</v>
      </c>
      <c r="P49" s="57" t="s">
        <v>87</v>
      </c>
      <c r="Q49" s="57"/>
      <c r="R49" s="58">
        <v>68593</v>
      </c>
    </row>
    <row r="50" spans="1:18" ht="22.5" customHeight="1">
      <c r="A50" s="100" t="s">
        <v>88</v>
      </c>
      <c r="B50" s="63"/>
      <c r="C50" s="59"/>
      <c r="D50" s="60"/>
      <c r="E50" s="102">
        <v>3000</v>
      </c>
      <c r="F50" s="46">
        <v>2340</v>
      </c>
      <c r="G50" s="44">
        <v>360</v>
      </c>
      <c r="H50" s="44">
        <v>300</v>
      </c>
      <c r="I50" s="44"/>
      <c r="J50" s="103">
        <f t="shared" si="1"/>
        <v>3000</v>
      </c>
      <c r="K50" s="46">
        <v>3608</v>
      </c>
      <c r="L50" s="45">
        <v>352</v>
      </c>
      <c r="M50" s="61" t="e">
        <f t="shared" si="0"/>
        <v>#DIV/0!</v>
      </c>
      <c r="O50" s="56"/>
      <c r="P50" s="57" t="s">
        <v>88</v>
      </c>
      <c r="Q50" s="57"/>
      <c r="R50" s="58"/>
    </row>
    <row r="51" spans="1:18" ht="22.5" customHeight="1">
      <c r="A51" s="62" t="s">
        <v>89</v>
      </c>
      <c r="B51" s="94"/>
      <c r="C51" s="53">
        <v>1792370</v>
      </c>
      <c r="D51" s="54">
        <v>498790</v>
      </c>
      <c r="E51" s="64">
        <v>22582</v>
      </c>
      <c r="F51" s="53">
        <v>11585</v>
      </c>
      <c r="G51" s="54">
        <v>1800</v>
      </c>
      <c r="H51" s="54">
        <v>465</v>
      </c>
      <c r="I51" s="54">
        <v>815</v>
      </c>
      <c r="J51" s="104">
        <f t="shared" si="1"/>
        <v>14665</v>
      </c>
      <c r="K51" s="53">
        <v>11032</v>
      </c>
      <c r="L51" s="64">
        <v>1450</v>
      </c>
      <c r="M51" s="55">
        <f t="shared" si="0"/>
        <v>356.79088389282413</v>
      </c>
      <c r="O51" s="105">
        <f>F51</f>
        <v>11585</v>
      </c>
      <c r="P51" s="50" t="s">
        <v>89</v>
      </c>
      <c r="Q51" s="50"/>
      <c r="R51" s="58">
        <v>32470</v>
      </c>
    </row>
    <row r="52" spans="1:18" ht="22.5" customHeight="1">
      <c r="A52" s="69"/>
      <c r="B52" s="96" t="s">
        <v>90</v>
      </c>
      <c r="C52" s="71"/>
      <c r="D52" s="72"/>
      <c r="E52" s="73"/>
      <c r="F52" s="71"/>
      <c r="G52" s="72"/>
      <c r="H52" s="72"/>
      <c r="I52" s="72"/>
      <c r="J52" s="106">
        <f t="shared" si="1"/>
        <v>0</v>
      </c>
      <c r="K52" s="71"/>
      <c r="L52" s="73"/>
      <c r="M52" s="77" t="e">
        <f t="shared" si="0"/>
        <v>#DIV/0!</v>
      </c>
      <c r="O52" s="105">
        <f>F52</f>
        <v>0</v>
      </c>
      <c r="P52" s="78"/>
      <c r="Q52" s="99" t="s">
        <v>90</v>
      </c>
      <c r="R52" s="58"/>
    </row>
    <row r="53" spans="1:18" ht="22.5" customHeight="1">
      <c r="A53" s="69"/>
      <c r="B53" s="98" t="s">
        <v>91</v>
      </c>
      <c r="C53" s="59"/>
      <c r="D53" s="60"/>
      <c r="E53" s="84"/>
      <c r="F53" s="59"/>
      <c r="G53" s="60"/>
      <c r="H53" s="60"/>
      <c r="I53" s="60"/>
      <c r="J53" s="107">
        <f t="shared" si="1"/>
        <v>0</v>
      </c>
      <c r="K53" s="59"/>
      <c r="L53" s="84"/>
      <c r="M53" s="61" t="e">
        <f t="shared" si="0"/>
        <v>#DIV/0!</v>
      </c>
      <c r="O53" s="105">
        <f>F53</f>
        <v>0</v>
      </c>
      <c r="P53" s="78"/>
      <c r="Q53" s="99" t="s">
        <v>91</v>
      </c>
      <c r="R53" s="58"/>
    </row>
    <row r="54" spans="1:18" ht="22.5" customHeight="1">
      <c r="A54" s="62" t="s">
        <v>92</v>
      </c>
      <c r="B54" s="108"/>
      <c r="C54" s="53">
        <v>1687067</v>
      </c>
      <c r="D54" s="54">
        <v>350709</v>
      </c>
      <c r="E54" s="64">
        <v>52856</v>
      </c>
      <c r="F54" s="46">
        <v>9781</v>
      </c>
      <c r="G54" s="44">
        <v>899</v>
      </c>
      <c r="H54" s="109">
        <v>290</v>
      </c>
      <c r="I54" s="109">
        <v>87</v>
      </c>
      <c r="J54" s="110">
        <f t="shared" si="1"/>
        <v>11057</v>
      </c>
      <c r="K54" s="46">
        <v>9142</v>
      </c>
      <c r="L54" s="45">
        <v>999</v>
      </c>
      <c r="M54" s="55">
        <f t="shared" si="0"/>
        <v>249.45489234123738</v>
      </c>
      <c r="O54" s="56">
        <f>SUM(F54:F57)</f>
        <v>10983</v>
      </c>
      <c r="P54" s="50" t="s">
        <v>92</v>
      </c>
      <c r="Q54" s="50"/>
      <c r="R54" s="58">
        <v>44028</v>
      </c>
    </row>
    <row r="55" spans="1:18" ht="22.5" customHeight="1">
      <c r="A55" s="81"/>
      <c r="B55" s="111" t="s">
        <v>93</v>
      </c>
      <c r="C55" s="71"/>
      <c r="D55" s="72"/>
      <c r="E55" s="73"/>
      <c r="F55" s="112">
        <v>201</v>
      </c>
      <c r="G55" s="44">
        <v>30</v>
      </c>
      <c r="H55" s="113"/>
      <c r="I55" s="113"/>
      <c r="J55" s="114">
        <f t="shared" si="1"/>
        <v>231</v>
      </c>
      <c r="K55" s="112">
        <v>209</v>
      </c>
      <c r="L55" s="115">
        <v>26</v>
      </c>
      <c r="M55" s="77" t="e">
        <f t="shared" si="0"/>
        <v>#DIV/0!</v>
      </c>
      <c r="O55" s="56"/>
      <c r="P55" s="78"/>
      <c r="Q55" s="99" t="s">
        <v>93</v>
      </c>
      <c r="R55" s="58"/>
    </row>
    <row r="56" spans="1:18" ht="22.5" customHeight="1">
      <c r="A56" s="81"/>
      <c r="B56" s="116" t="s">
        <v>94</v>
      </c>
      <c r="C56" s="71"/>
      <c r="D56" s="72"/>
      <c r="E56" s="73"/>
      <c r="F56" s="117">
        <v>201</v>
      </c>
      <c r="G56" s="118">
        <v>30</v>
      </c>
      <c r="H56" s="113"/>
      <c r="I56" s="113"/>
      <c r="J56" s="114">
        <f t="shared" si="1"/>
        <v>231</v>
      </c>
      <c r="K56" s="117">
        <v>209</v>
      </c>
      <c r="L56" s="97">
        <v>25</v>
      </c>
      <c r="M56" s="77" t="e">
        <f t="shared" si="0"/>
        <v>#DIV/0!</v>
      </c>
      <c r="O56" s="56"/>
      <c r="P56" s="78"/>
      <c r="Q56" s="99" t="s">
        <v>94</v>
      </c>
      <c r="R56" s="58"/>
    </row>
    <row r="57" spans="1:18" ht="22.5" customHeight="1">
      <c r="A57" s="83"/>
      <c r="B57" s="116" t="s">
        <v>95</v>
      </c>
      <c r="C57" s="59"/>
      <c r="D57" s="60"/>
      <c r="E57" s="84"/>
      <c r="F57" s="46">
        <v>800</v>
      </c>
      <c r="G57" s="44">
        <v>73</v>
      </c>
      <c r="H57" s="113"/>
      <c r="I57" s="113"/>
      <c r="J57" s="114">
        <f t="shared" si="1"/>
        <v>873</v>
      </c>
      <c r="K57" s="46">
        <v>807</v>
      </c>
      <c r="L57" s="45">
        <v>71</v>
      </c>
      <c r="M57" s="61" t="e">
        <f t="shared" si="0"/>
        <v>#DIV/0!</v>
      </c>
      <c r="O57" s="56"/>
      <c r="P57" s="78"/>
      <c r="Q57" s="78" t="s">
        <v>95</v>
      </c>
      <c r="R57" s="58"/>
    </row>
    <row r="58" spans="1:18" ht="22.5" customHeight="1">
      <c r="A58" s="41" t="s">
        <v>96</v>
      </c>
      <c r="B58" s="108"/>
      <c r="C58" s="46">
        <v>1479639</v>
      </c>
      <c r="D58" s="44">
        <v>434030</v>
      </c>
      <c r="E58" s="45">
        <v>38854</v>
      </c>
      <c r="F58" s="46">
        <v>6702</v>
      </c>
      <c r="G58" s="44">
        <v>773</v>
      </c>
      <c r="H58" s="44">
        <v>700</v>
      </c>
      <c r="I58" s="44">
        <v>73</v>
      </c>
      <c r="J58" s="47">
        <f t="shared" si="1"/>
        <v>8248</v>
      </c>
      <c r="K58" s="46">
        <v>6342</v>
      </c>
      <c r="L58" s="45">
        <v>1046</v>
      </c>
      <c r="M58" s="48">
        <f t="shared" si="0"/>
        <v>238.36961160904823</v>
      </c>
      <c r="O58" s="49">
        <f>F58</f>
        <v>6702</v>
      </c>
      <c r="P58" s="50" t="s">
        <v>97</v>
      </c>
      <c r="Q58" s="50"/>
      <c r="R58" s="93">
        <v>28116</v>
      </c>
    </row>
    <row r="59" spans="1:18" ht="22.5" customHeight="1">
      <c r="A59" s="41" t="s">
        <v>98</v>
      </c>
      <c r="B59" s="108"/>
      <c r="C59" s="46">
        <v>1391844</v>
      </c>
      <c r="D59" s="44">
        <v>217407</v>
      </c>
      <c r="E59" s="45">
        <v>30614</v>
      </c>
      <c r="F59" s="46">
        <v>4728</v>
      </c>
      <c r="G59" s="44">
        <v>553</v>
      </c>
      <c r="H59" s="44">
        <v>80</v>
      </c>
      <c r="I59" s="44"/>
      <c r="J59" s="47">
        <f t="shared" si="1"/>
        <v>5361</v>
      </c>
      <c r="K59" s="46">
        <v>4956</v>
      </c>
      <c r="L59" s="45">
        <v>548</v>
      </c>
      <c r="M59" s="48">
        <f t="shared" si="0"/>
        <v>218.56508875739644</v>
      </c>
      <c r="O59" s="49">
        <f>F59</f>
        <v>4728</v>
      </c>
      <c r="P59" s="50" t="s">
        <v>99</v>
      </c>
      <c r="Q59" s="50"/>
      <c r="R59" s="93">
        <v>21632</v>
      </c>
    </row>
    <row r="60" spans="1:18" ht="22.5" customHeight="1">
      <c r="A60" s="41" t="s">
        <v>100</v>
      </c>
      <c r="B60" s="42"/>
      <c r="C60" s="46">
        <v>1781892</v>
      </c>
      <c r="D60" s="44">
        <v>543359</v>
      </c>
      <c r="E60" s="45">
        <v>70762</v>
      </c>
      <c r="F60" s="46">
        <v>7912</v>
      </c>
      <c r="G60" s="44">
        <v>1290</v>
      </c>
      <c r="H60" s="44">
        <v>0</v>
      </c>
      <c r="I60" s="44">
        <v>0</v>
      </c>
      <c r="J60" s="47">
        <f t="shared" si="1"/>
        <v>9202</v>
      </c>
      <c r="K60" s="46">
        <v>9450</v>
      </c>
      <c r="L60" s="45">
        <v>2250</v>
      </c>
      <c r="M60" s="48">
        <f t="shared" si="0"/>
        <v>142.82877516021301</v>
      </c>
      <c r="O60" s="49">
        <f>F60</f>
        <v>7912</v>
      </c>
      <c r="P60" s="50" t="s">
        <v>101</v>
      </c>
      <c r="Q60" s="50"/>
      <c r="R60" s="93">
        <v>55395</v>
      </c>
    </row>
    <row r="61" spans="1:18" ht="22.5" customHeight="1">
      <c r="A61" s="62" t="s">
        <v>102</v>
      </c>
      <c r="B61" s="42"/>
      <c r="C61" s="119">
        <v>2346140</v>
      </c>
      <c r="D61" s="120">
        <v>661017</v>
      </c>
      <c r="E61" s="121">
        <v>57912</v>
      </c>
      <c r="F61" s="119">
        <v>28686</v>
      </c>
      <c r="G61" s="54">
        <v>4721</v>
      </c>
      <c r="H61" s="54">
        <v>1414</v>
      </c>
      <c r="I61" s="54">
        <v>0</v>
      </c>
      <c r="J61" s="104">
        <f t="shared" si="1"/>
        <v>34821</v>
      </c>
      <c r="K61" s="53">
        <v>28424</v>
      </c>
      <c r="L61" s="64">
        <v>4436</v>
      </c>
      <c r="M61" s="122">
        <f t="shared" si="0"/>
        <v>429.64338670301197</v>
      </c>
      <c r="O61" s="123">
        <f>F61</f>
        <v>28686</v>
      </c>
      <c r="P61" s="50" t="s">
        <v>103</v>
      </c>
      <c r="Q61" s="50"/>
      <c r="R61" s="58">
        <v>66767</v>
      </c>
    </row>
    <row r="62" spans="1:18" ht="22.5" customHeight="1">
      <c r="A62" s="124"/>
      <c r="B62" s="125" t="s">
        <v>104</v>
      </c>
      <c r="C62" s="126"/>
      <c r="D62" s="127"/>
      <c r="E62" s="128"/>
      <c r="F62" s="126"/>
      <c r="G62" s="72"/>
      <c r="H62" s="72"/>
      <c r="I62" s="72"/>
      <c r="J62" s="106">
        <f t="shared" si="1"/>
        <v>0</v>
      </c>
      <c r="K62" s="71"/>
      <c r="L62" s="73"/>
      <c r="M62" s="129" t="e">
        <f t="shared" si="0"/>
        <v>#DIV/0!</v>
      </c>
      <c r="O62" s="123"/>
      <c r="P62" s="130"/>
      <c r="Q62" s="78" t="s">
        <v>105</v>
      </c>
      <c r="R62" s="58"/>
    </row>
    <row r="63" spans="1:18" ht="22.5" customHeight="1">
      <c r="A63" s="131"/>
      <c r="B63" s="98" t="s">
        <v>106</v>
      </c>
      <c r="C63" s="126"/>
      <c r="D63" s="127"/>
      <c r="E63" s="128"/>
      <c r="F63" s="126"/>
      <c r="G63" s="72"/>
      <c r="H63" s="72"/>
      <c r="I63" s="72"/>
      <c r="J63" s="106">
        <f t="shared" si="1"/>
        <v>0</v>
      </c>
      <c r="K63" s="71"/>
      <c r="L63" s="73"/>
      <c r="M63" s="129" t="e">
        <f t="shared" si="0"/>
        <v>#DIV/0!</v>
      </c>
      <c r="O63" s="123"/>
      <c r="P63" s="130"/>
      <c r="Q63" s="78" t="s">
        <v>107</v>
      </c>
      <c r="R63" s="58"/>
    </row>
    <row r="64" spans="1:18" ht="22.5" customHeight="1">
      <c r="A64" s="81"/>
      <c r="B64" s="98" t="s">
        <v>108</v>
      </c>
      <c r="C64" s="126"/>
      <c r="D64" s="127"/>
      <c r="E64" s="128"/>
      <c r="F64" s="126"/>
      <c r="G64" s="72"/>
      <c r="H64" s="72"/>
      <c r="I64" s="72"/>
      <c r="J64" s="106">
        <f t="shared" si="1"/>
        <v>0</v>
      </c>
      <c r="K64" s="71"/>
      <c r="L64" s="73"/>
      <c r="M64" s="129" t="e">
        <f t="shared" si="0"/>
        <v>#DIV/0!</v>
      </c>
      <c r="O64" s="123"/>
      <c r="P64" s="78"/>
      <c r="Q64" s="78" t="s">
        <v>109</v>
      </c>
      <c r="R64" s="58"/>
    </row>
    <row r="65" spans="1:18" ht="22.5" customHeight="1">
      <c r="A65" s="69"/>
      <c r="B65" s="98" t="s">
        <v>110</v>
      </c>
      <c r="C65" s="126"/>
      <c r="D65" s="127"/>
      <c r="E65" s="128"/>
      <c r="F65" s="126"/>
      <c r="G65" s="72"/>
      <c r="H65" s="72"/>
      <c r="I65" s="72"/>
      <c r="J65" s="106">
        <f t="shared" si="1"/>
        <v>0</v>
      </c>
      <c r="K65" s="71"/>
      <c r="L65" s="73"/>
      <c r="M65" s="129" t="e">
        <f t="shared" si="0"/>
        <v>#DIV/0!</v>
      </c>
      <c r="O65" s="123"/>
      <c r="P65" s="78"/>
      <c r="Q65" s="78" t="s">
        <v>111</v>
      </c>
      <c r="R65" s="58"/>
    </row>
    <row r="66" spans="1:18" ht="22.5" customHeight="1">
      <c r="A66" s="69"/>
      <c r="B66" s="98" t="s">
        <v>112</v>
      </c>
      <c r="C66" s="126"/>
      <c r="D66" s="127"/>
      <c r="E66" s="128"/>
      <c r="F66" s="126"/>
      <c r="G66" s="72"/>
      <c r="H66" s="72"/>
      <c r="I66" s="72"/>
      <c r="J66" s="106">
        <f t="shared" si="1"/>
        <v>0</v>
      </c>
      <c r="K66" s="71"/>
      <c r="L66" s="73"/>
      <c r="M66" s="129" t="e">
        <f t="shared" si="0"/>
        <v>#DIV/0!</v>
      </c>
      <c r="O66" s="123"/>
      <c r="P66" s="78"/>
      <c r="Q66" s="78" t="s">
        <v>113</v>
      </c>
      <c r="R66" s="58"/>
    </row>
    <row r="67" spans="1:18" ht="22.5" customHeight="1">
      <c r="A67" s="69"/>
      <c r="B67" s="96" t="s">
        <v>114</v>
      </c>
      <c r="C67" s="126"/>
      <c r="D67" s="127"/>
      <c r="E67" s="128"/>
      <c r="F67" s="126"/>
      <c r="G67" s="72"/>
      <c r="H67" s="72"/>
      <c r="I67" s="72"/>
      <c r="J67" s="106">
        <f t="shared" si="1"/>
        <v>0</v>
      </c>
      <c r="K67" s="71"/>
      <c r="L67" s="73"/>
      <c r="M67" s="129" t="e">
        <f t="shared" si="0"/>
        <v>#DIV/0!</v>
      </c>
      <c r="O67" s="123"/>
      <c r="P67" s="78"/>
      <c r="Q67" s="78" t="s">
        <v>115</v>
      </c>
      <c r="R67" s="58"/>
    </row>
    <row r="68" spans="1:18" ht="22.5" customHeight="1">
      <c r="A68" s="69"/>
      <c r="B68" s="98" t="s">
        <v>116</v>
      </c>
      <c r="C68" s="126"/>
      <c r="D68" s="127"/>
      <c r="E68" s="128"/>
      <c r="F68" s="126"/>
      <c r="G68" s="72"/>
      <c r="H68" s="72"/>
      <c r="I68" s="72"/>
      <c r="J68" s="106">
        <f t="shared" si="1"/>
        <v>0</v>
      </c>
      <c r="K68" s="71"/>
      <c r="L68" s="73"/>
      <c r="M68" s="129" t="e">
        <f t="shared" si="0"/>
        <v>#DIV/0!</v>
      </c>
      <c r="O68" s="123"/>
      <c r="P68" s="78"/>
      <c r="Q68" s="78" t="s">
        <v>117</v>
      </c>
      <c r="R68" s="58"/>
    </row>
    <row r="69" spans="1:18" ht="22.5" customHeight="1">
      <c r="A69" s="69"/>
      <c r="B69" s="98" t="s">
        <v>118</v>
      </c>
      <c r="C69" s="132"/>
      <c r="D69" s="133"/>
      <c r="E69" s="134"/>
      <c r="F69" s="132"/>
      <c r="G69" s="60"/>
      <c r="H69" s="60"/>
      <c r="I69" s="60"/>
      <c r="J69" s="107">
        <f t="shared" si="1"/>
        <v>0</v>
      </c>
      <c r="K69" s="59"/>
      <c r="L69" s="84"/>
      <c r="M69" s="135" t="e">
        <f t="shared" si="0"/>
        <v>#DIV/0!</v>
      </c>
      <c r="O69" s="123"/>
      <c r="P69" s="78"/>
      <c r="Q69" s="78" t="s">
        <v>119</v>
      </c>
      <c r="R69" s="58"/>
    </row>
    <row r="70" spans="1:18" ht="22.5" customHeight="1">
      <c r="A70" s="62" t="s">
        <v>120</v>
      </c>
      <c r="B70" s="108"/>
      <c r="C70" s="53">
        <v>7123674</v>
      </c>
      <c r="D70" s="54">
        <v>1671311</v>
      </c>
      <c r="E70" s="64">
        <v>57345</v>
      </c>
      <c r="F70" s="53">
        <v>18000</v>
      </c>
      <c r="G70" s="54">
        <v>3130</v>
      </c>
      <c r="H70" s="54">
        <v>825</v>
      </c>
      <c r="I70" s="54">
        <v>1161</v>
      </c>
      <c r="J70" s="104">
        <f t="shared" si="1"/>
        <v>23116</v>
      </c>
      <c r="K70" s="53">
        <v>17996</v>
      </c>
      <c r="L70" s="64">
        <v>3110</v>
      </c>
      <c r="M70" s="55">
        <f t="shared" si="0"/>
        <v>181.59623086934153</v>
      </c>
      <c r="O70" s="105">
        <f>F70</f>
        <v>18000</v>
      </c>
      <c r="P70" s="50" t="s">
        <v>121</v>
      </c>
      <c r="Q70" s="50"/>
      <c r="R70" s="58">
        <v>99121</v>
      </c>
    </row>
    <row r="71" spans="1:18" ht="22.5" customHeight="1">
      <c r="A71" s="83"/>
      <c r="B71" s="116" t="s">
        <v>122</v>
      </c>
      <c r="C71" s="71"/>
      <c r="D71" s="72"/>
      <c r="E71" s="73"/>
      <c r="F71" s="71"/>
      <c r="G71" s="72"/>
      <c r="H71" s="72"/>
      <c r="I71" s="72"/>
      <c r="J71" s="106">
        <f t="shared" si="1"/>
        <v>0</v>
      </c>
      <c r="K71" s="71"/>
      <c r="L71" s="73"/>
      <c r="M71" s="77" t="e">
        <f t="shared" si="0"/>
        <v>#DIV/0!</v>
      </c>
      <c r="O71" s="105">
        <f>F71</f>
        <v>0</v>
      </c>
      <c r="P71" s="78"/>
      <c r="Q71" s="136" t="s">
        <v>122</v>
      </c>
      <c r="R71" s="58"/>
    </row>
    <row r="72" spans="1:18" ht="22.5" customHeight="1">
      <c r="A72" s="41" t="s">
        <v>123</v>
      </c>
      <c r="B72" s="108"/>
      <c r="C72" s="71"/>
      <c r="D72" s="72"/>
      <c r="E72" s="73"/>
      <c r="F72" s="71"/>
      <c r="G72" s="72"/>
      <c r="H72" s="72"/>
      <c r="I72" s="72"/>
      <c r="J72" s="106">
        <f t="shared" si="1"/>
        <v>0</v>
      </c>
      <c r="K72" s="71"/>
      <c r="L72" s="73"/>
      <c r="M72" s="77" t="e">
        <f t="shared" si="0"/>
        <v>#DIV/0!</v>
      </c>
      <c r="O72" s="105">
        <f>F72</f>
        <v>0</v>
      </c>
      <c r="P72" s="50" t="s">
        <v>124</v>
      </c>
      <c r="Q72" s="50"/>
      <c r="R72" s="58"/>
    </row>
    <row r="73" spans="1:18" ht="22.5" customHeight="1">
      <c r="A73" s="41" t="s">
        <v>125</v>
      </c>
      <c r="B73" s="108"/>
      <c r="C73" s="71"/>
      <c r="D73" s="72"/>
      <c r="E73" s="73"/>
      <c r="F73" s="71"/>
      <c r="G73" s="72"/>
      <c r="H73" s="72"/>
      <c r="I73" s="72"/>
      <c r="J73" s="106">
        <f t="shared" si="1"/>
        <v>0</v>
      </c>
      <c r="K73" s="71"/>
      <c r="L73" s="73"/>
      <c r="M73" s="77" t="e">
        <f t="shared" si="0"/>
        <v>#DIV/0!</v>
      </c>
      <c r="O73" s="105">
        <f>F73</f>
        <v>0</v>
      </c>
      <c r="P73" s="50" t="s">
        <v>126</v>
      </c>
      <c r="Q73" s="50"/>
      <c r="R73" s="58"/>
    </row>
    <row r="74" spans="1:18" ht="22.5" customHeight="1">
      <c r="A74" s="41" t="s">
        <v>127</v>
      </c>
      <c r="B74" s="108"/>
      <c r="C74" s="59"/>
      <c r="D74" s="60"/>
      <c r="E74" s="84"/>
      <c r="F74" s="59"/>
      <c r="G74" s="60"/>
      <c r="H74" s="60"/>
      <c r="I74" s="60"/>
      <c r="J74" s="107">
        <f t="shared" si="1"/>
        <v>0</v>
      </c>
      <c r="K74" s="59"/>
      <c r="L74" s="84"/>
      <c r="M74" s="61" t="e">
        <f t="shared" si="0"/>
        <v>#DIV/0!</v>
      </c>
      <c r="O74" s="105">
        <f>F74</f>
        <v>0</v>
      </c>
      <c r="P74" s="50" t="s">
        <v>128</v>
      </c>
      <c r="Q74" s="50"/>
      <c r="R74" s="58"/>
    </row>
    <row r="75" spans="1:18" ht="22.5" customHeight="1">
      <c r="A75" s="137" t="s">
        <v>129</v>
      </c>
      <c r="B75" s="138"/>
      <c r="C75" s="53">
        <v>4647433</v>
      </c>
      <c r="D75" s="54">
        <v>673459</v>
      </c>
      <c r="E75" s="64">
        <v>60649</v>
      </c>
      <c r="F75" s="53">
        <v>6400</v>
      </c>
      <c r="G75" s="54">
        <v>834</v>
      </c>
      <c r="H75" s="54">
        <v>100</v>
      </c>
      <c r="I75" s="54">
        <v>37346</v>
      </c>
      <c r="J75" s="104">
        <f t="shared" si="1"/>
        <v>44680</v>
      </c>
      <c r="K75" s="53">
        <v>6109</v>
      </c>
      <c r="L75" s="64">
        <v>744</v>
      </c>
      <c r="M75" s="55">
        <f t="shared" si="0"/>
        <v>188.49206349206349</v>
      </c>
      <c r="O75" s="56">
        <f>SUM(F75:F77)</f>
        <v>11400</v>
      </c>
      <c r="P75" s="50" t="s">
        <v>130</v>
      </c>
      <c r="Q75" s="50"/>
      <c r="R75" s="58">
        <v>60480</v>
      </c>
    </row>
    <row r="76" spans="1:18" ht="22.5" customHeight="1">
      <c r="A76" s="83"/>
      <c r="B76" s="139" t="s">
        <v>131</v>
      </c>
      <c r="C76" s="71"/>
      <c r="D76" s="72"/>
      <c r="E76" s="73"/>
      <c r="F76" s="59"/>
      <c r="G76" s="60"/>
      <c r="H76" s="60"/>
      <c r="I76" s="60"/>
      <c r="J76" s="107"/>
      <c r="K76" s="59"/>
      <c r="L76" s="84"/>
      <c r="M76" s="77" t="e">
        <f t="shared" si="0"/>
        <v>#DIV/0!</v>
      </c>
      <c r="O76" s="56"/>
      <c r="P76" s="78"/>
      <c r="Q76" s="136" t="s">
        <v>132</v>
      </c>
      <c r="R76" s="58"/>
    </row>
    <row r="77" spans="1:18" ht="22.5" customHeight="1">
      <c r="A77" s="41" t="s">
        <v>133</v>
      </c>
      <c r="B77" s="42"/>
      <c r="C77" s="59"/>
      <c r="D77" s="60"/>
      <c r="E77" s="84"/>
      <c r="F77" s="46">
        <v>5000</v>
      </c>
      <c r="G77" s="44">
        <v>715</v>
      </c>
      <c r="H77" s="44">
        <v>500</v>
      </c>
      <c r="I77" s="44">
        <v>9754</v>
      </c>
      <c r="J77" s="47">
        <f t="shared" si="1"/>
        <v>15969</v>
      </c>
      <c r="K77" s="46">
        <v>4578</v>
      </c>
      <c r="L77" s="45">
        <v>690</v>
      </c>
      <c r="M77" s="61" t="e">
        <f t="shared" si="0"/>
        <v>#DIV/0!</v>
      </c>
      <c r="O77" s="56"/>
      <c r="P77" s="50" t="s">
        <v>134</v>
      </c>
      <c r="Q77" s="50"/>
      <c r="R77" s="58"/>
    </row>
    <row r="78" spans="1:18" ht="22.5" customHeight="1">
      <c r="A78" s="41" t="s">
        <v>135</v>
      </c>
      <c r="B78" s="42"/>
      <c r="C78" s="46">
        <v>1375724</v>
      </c>
      <c r="D78" s="44">
        <v>462511</v>
      </c>
      <c r="E78" s="45">
        <v>79489</v>
      </c>
      <c r="F78" s="46">
        <v>10000</v>
      </c>
      <c r="G78" s="44">
        <v>960</v>
      </c>
      <c r="H78" s="44"/>
      <c r="I78" s="44"/>
      <c r="J78" s="47">
        <f t="shared" si="1"/>
        <v>10960</v>
      </c>
      <c r="K78" s="46">
        <v>10978</v>
      </c>
      <c r="L78" s="45">
        <v>860</v>
      </c>
      <c r="M78" s="48">
        <f t="shared" si="0"/>
        <v>334.45934646643701</v>
      </c>
      <c r="O78" s="49">
        <f t="shared" ref="O78:O121" si="2">F78</f>
        <v>10000</v>
      </c>
      <c r="P78" s="50" t="s">
        <v>136</v>
      </c>
      <c r="Q78" s="50"/>
      <c r="R78" s="93">
        <v>29899</v>
      </c>
    </row>
    <row r="79" spans="1:18" ht="22.5" customHeight="1">
      <c r="A79" s="62" t="s">
        <v>137</v>
      </c>
      <c r="B79" s="108"/>
      <c r="C79" s="53">
        <v>4482972</v>
      </c>
      <c r="D79" s="54">
        <v>1838864</v>
      </c>
      <c r="E79" s="64">
        <v>177369</v>
      </c>
      <c r="F79" s="53">
        <v>30000</v>
      </c>
      <c r="G79" s="54">
        <v>4300</v>
      </c>
      <c r="H79" s="54"/>
      <c r="I79" s="54"/>
      <c r="J79" s="104">
        <f t="shared" si="1"/>
        <v>34300</v>
      </c>
      <c r="K79" s="53">
        <v>29998</v>
      </c>
      <c r="L79" s="64">
        <v>4070</v>
      </c>
      <c r="M79" s="55">
        <f t="shared" si="0"/>
        <v>314.2644640219566</v>
      </c>
      <c r="O79" s="105">
        <f t="shared" si="2"/>
        <v>30000</v>
      </c>
      <c r="P79" s="50" t="s">
        <v>138</v>
      </c>
      <c r="Q79" s="50"/>
      <c r="R79" s="58">
        <v>95461</v>
      </c>
    </row>
    <row r="80" spans="1:18" ht="22.5" customHeight="1">
      <c r="A80" s="140"/>
      <c r="B80" s="141" t="s">
        <v>139</v>
      </c>
      <c r="C80" s="71"/>
      <c r="D80" s="72"/>
      <c r="E80" s="73"/>
      <c r="F80" s="71"/>
      <c r="G80" s="72"/>
      <c r="H80" s="72"/>
      <c r="I80" s="72"/>
      <c r="J80" s="106">
        <f t="shared" si="1"/>
        <v>0</v>
      </c>
      <c r="K80" s="71"/>
      <c r="L80" s="73"/>
      <c r="M80" s="77" t="e">
        <f t="shared" si="0"/>
        <v>#DIV/0!</v>
      </c>
      <c r="O80" s="105">
        <f t="shared" si="2"/>
        <v>0</v>
      </c>
      <c r="P80" s="142"/>
      <c r="Q80" s="136" t="s">
        <v>139</v>
      </c>
      <c r="R80" s="58"/>
    </row>
    <row r="81" spans="1:18" ht="22.5" customHeight="1">
      <c r="A81" s="140"/>
      <c r="B81" s="141" t="s">
        <v>140</v>
      </c>
      <c r="C81" s="71"/>
      <c r="D81" s="72"/>
      <c r="E81" s="73"/>
      <c r="F81" s="71"/>
      <c r="G81" s="72"/>
      <c r="H81" s="72"/>
      <c r="I81" s="72"/>
      <c r="J81" s="106">
        <f t="shared" si="1"/>
        <v>0</v>
      </c>
      <c r="K81" s="71"/>
      <c r="L81" s="73"/>
      <c r="M81" s="77" t="e">
        <f t="shared" si="0"/>
        <v>#DIV/0!</v>
      </c>
      <c r="O81" s="105">
        <f t="shared" si="2"/>
        <v>0</v>
      </c>
      <c r="P81" s="142"/>
      <c r="Q81" s="136" t="s">
        <v>140</v>
      </c>
      <c r="R81" s="58"/>
    </row>
    <row r="82" spans="1:18" ht="22.5" customHeight="1">
      <c r="A82" s="140"/>
      <c r="B82" s="141" t="s">
        <v>141</v>
      </c>
      <c r="C82" s="71"/>
      <c r="D82" s="72"/>
      <c r="E82" s="73"/>
      <c r="F82" s="71"/>
      <c r="G82" s="72"/>
      <c r="H82" s="72"/>
      <c r="I82" s="72"/>
      <c r="J82" s="106">
        <f t="shared" si="1"/>
        <v>0</v>
      </c>
      <c r="K82" s="71"/>
      <c r="L82" s="73"/>
      <c r="M82" s="77" t="e">
        <f t="shared" si="0"/>
        <v>#DIV/0!</v>
      </c>
      <c r="O82" s="105">
        <f t="shared" si="2"/>
        <v>0</v>
      </c>
      <c r="P82" s="142"/>
      <c r="Q82" s="136" t="s">
        <v>141</v>
      </c>
      <c r="R82" s="58"/>
    </row>
    <row r="83" spans="1:18" ht="22.5" customHeight="1">
      <c r="A83" s="143"/>
      <c r="B83" s="144" t="s">
        <v>142</v>
      </c>
      <c r="C83" s="59"/>
      <c r="D83" s="60"/>
      <c r="E83" s="84"/>
      <c r="F83" s="59"/>
      <c r="G83" s="60"/>
      <c r="H83" s="60"/>
      <c r="I83" s="60"/>
      <c r="J83" s="107">
        <f t="shared" si="1"/>
        <v>0</v>
      </c>
      <c r="K83" s="59"/>
      <c r="L83" s="84"/>
      <c r="M83" s="61" t="e">
        <f t="shared" si="0"/>
        <v>#DIV/0!</v>
      </c>
      <c r="O83" s="105">
        <f t="shared" si="2"/>
        <v>0</v>
      </c>
      <c r="P83" s="142"/>
      <c r="Q83" s="136" t="s">
        <v>142</v>
      </c>
      <c r="R83" s="58"/>
    </row>
    <row r="84" spans="1:18" ht="22.5" customHeight="1">
      <c r="A84" s="52" t="s">
        <v>143</v>
      </c>
      <c r="B84" s="89"/>
      <c r="C84" s="145">
        <v>380261</v>
      </c>
      <c r="D84" s="146">
        <v>102585</v>
      </c>
      <c r="E84" s="102">
        <v>21470</v>
      </c>
      <c r="F84" s="145">
        <v>4000</v>
      </c>
      <c r="G84" s="146">
        <v>1381</v>
      </c>
      <c r="H84" s="146">
        <v>311</v>
      </c>
      <c r="I84" s="146">
        <v>472</v>
      </c>
      <c r="J84" s="47">
        <f t="shared" si="1"/>
        <v>6164</v>
      </c>
      <c r="K84" s="145">
        <v>4156</v>
      </c>
      <c r="L84" s="102">
        <v>1419</v>
      </c>
      <c r="M84" s="48">
        <f t="shared" si="0"/>
        <v>352.26772346983705</v>
      </c>
      <c r="O84" s="49">
        <f t="shared" si="2"/>
        <v>4000</v>
      </c>
      <c r="P84" s="57" t="s">
        <v>144</v>
      </c>
      <c r="Q84" s="57"/>
      <c r="R84" s="93">
        <v>11355</v>
      </c>
    </row>
    <row r="85" spans="1:18" ht="22.5" customHeight="1">
      <c r="A85" s="147" t="s">
        <v>145</v>
      </c>
      <c r="B85" s="148"/>
      <c r="C85" s="53">
        <v>5635</v>
      </c>
      <c r="D85" s="54">
        <v>414</v>
      </c>
      <c r="E85" s="64">
        <v>31278</v>
      </c>
      <c r="F85" s="46">
        <v>4800</v>
      </c>
      <c r="G85" s="44">
        <v>1063</v>
      </c>
      <c r="H85" s="44">
        <v>200</v>
      </c>
      <c r="I85" s="44"/>
      <c r="J85" s="47">
        <f t="shared" si="1"/>
        <v>6063</v>
      </c>
      <c r="K85" s="46">
        <v>4806</v>
      </c>
      <c r="L85" s="45">
        <v>980</v>
      </c>
      <c r="M85" s="55">
        <f t="shared" ref="M85:M117" si="3">(O85*1000)/R85</f>
        <v>295.84289722009692</v>
      </c>
      <c r="O85" s="149">
        <f>F85+F86</f>
        <v>5800</v>
      </c>
      <c r="P85" s="57" t="s">
        <v>146</v>
      </c>
      <c r="Q85" s="57"/>
      <c r="R85" s="58">
        <v>19605</v>
      </c>
    </row>
    <row r="86" spans="1:18" ht="22.5" customHeight="1">
      <c r="A86" s="147" t="s">
        <v>147</v>
      </c>
      <c r="B86" s="148"/>
      <c r="C86" s="59"/>
      <c r="D86" s="60"/>
      <c r="E86" s="84"/>
      <c r="F86" s="46">
        <v>1000</v>
      </c>
      <c r="G86" s="44">
        <v>81</v>
      </c>
      <c r="H86" s="44"/>
      <c r="I86" s="44"/>
      <c r="J86" s="47">
        <f>SUM(F86:I86)</f>
        <v>1081</v>
      </c>
      <c r="K86" s="46">
        <v>1019</v>
      </c>
      <c r="L86" s="45">
        <v>89</v>
      </c>
      <c r="M86" s="61"/>
      <c r="O86" s="149"/>
      <c r="P86" s="57" t="s">
        <v>146</v>
      </c>
      <c r="Q86" s="57"/>
      <c r="R86" s="58"/>
    </row>
    <row r="87" spans="1:18" ht="22.5" customHeight="1">
      <c r="A87" s="150" t="s">
        <v>148</v>
      </c>
      <c r="B87" s="151"/>
      <c r="C87" s="46">
        <v>541904</v>
      </c>
      <c r="D87" s="44">
        <v>133316</v>
      </c>
      <c r="E87" s="45">
        <v>34689</v>
      </c>
      <c r="F87" s="46">
        <v>6057</v>
      </c>
      <c r="G87" s="44">
        <v>1009</v>
      </c>
      <c r="H87" s="44">
        <v>242</v>
      </c>
      <c r="I87" s="44">
        <v>390</v>
      </c>
      <c r="J87" s="47">
        <f t="shared" ref="J87:J121" si="4">SUM(F87:I87)</f>
        <v>7698</v>
      </c>
      <c r="K87" s="46">
        <v>6240</v>
      </c>
      <c r="L87" s="45">
        <v>867</v>
      </c>
      <c r="M87" s="48">
        <f t="shared" ref="M87:M120" si="5">(O87*1000)/R87</f>
        <v>403.31602077506994</v>
      </c>
      <c r="O87" s="49">
        <f t="shared" si="2"/>
        <v>6057</v>
      </c>
      <c r="P87" s="57" t="s">
        <v>149</v>
      </c>
      <c r="Q87" s="57"/>
      <c r="R87" s="152">
        <v>15018</v>
      </c>
    </row>
    <row r="88" spans="1:18" ht="22.5" customHeight="1">
      <c r="A88" s="147" t="s">
        <v>150</v>
      </c>
      <c r="B88" s="148"/>
      <c r="C88" s="46">
        <v>802888</v>
      </c>
      <c r="D88" s="44">
        <v>264415</v>
      </c>
      <c r="E88" s="45">
        <v>23327</v>
      </c>
      <c r="F88" s="46">
        <v>6086</v>
      </c>
      <c r="G88" s="44">
        <v>698</v>
      </c>
      <c r="H88" s="44">
        <v>1200</v>
      </c>
      <c r="I88" s="44"/>
      <c r="J88" s="47">
        <f t="shared" si="4"/>
        <v>7984</v>
      </c>
      <c r="K88" s="46">
        <v>6087</v>
      </c>
      <c r="L88" s="45">
        <v>804</v>
      </c>
      <c r="M88" s="48">
        <f t="shared" si="5"/>
        <v>297.09543568464733</v>
      </c>
      <c r="O88" s="49">
        <f t="shared" si="2"/>
        <v>6086</v>
      </c>
      <c r="P88" s="57" t="s">
        <v>151</v>
      </c>
      <c r="Q88" s="57"/>
      <c r="R88" s="153">
        <v>20485</v>
      </c>
    </row>
    <row r="89" spans="1:18" ht="22.5" customHeight="1">
      <c r="A89" s="147" t="s">
        <v>152</v>
      </c>
      <c r="B89" s="148"/>
      <c r="C89" s="46">
        <v>687252</v>
      </c>
      <c r="D89" s="44">
        <v>175348</v>
      </c>
      <c r="E89" s="45">
        <v>26245</v>
      </c>
      <c r="F89" s="46">
        <v>7470</v>
      </c>
      <c r="G89" s="44">
        <v>1585</v>
      </c>
      <c r="H89" s="44">
        <v>320</v>
      </c>
      <c r="I89" s="44"/>
      <c r="J89" s="47">
        <f t="shared" si="4"/>
        <v>9375</v>
      </c>
      <c r="K89" s="46">
        <v>4454</v>
      </c>
      <c r="L89" s="45">
        <v>1636</v>
      </c>
      <c r="M89" s="48">
        <f t="shared" si="5"/>
        <v>503.23362974939369</v>
      </c>
      <c r="O89" s="49">
        <f t="shared" si="2"/>
        <v>7470</v>
      </c>
      <c r="P89" s="57" t="s">
        <v>152</v>
      </c>
      <c r="Q89" s="57"/>
      <c r="R89" s="153">
        <v>14844</v>
      </c>
    </row>
    <row r="90" spans="1:18" ht="22.5" customHeight="1">
      <c r="A90" s="137" t="s">
        <v>153</v>
      </c>
      <c r="B90" s="154"/>
      <c r="C90" s="53">
        <v>1045610</v>
      </c>
      <c r="D90" s="54">
        <v>204513</v>
      </c>
      <c r="E90" s="64">
        <v>28902</v>
      </c>
      <c r="F90" s="53">
        <v>5564</v>
      </c>
      <c r="G90" s="54">
        <v>822</v>
      </c>
      <c r="H90" s="54">
        <v>400</v>
      </c>
      <c r="I90" s="54"/>
      <c r="J90" s="104">
        <f t="shared" si="4"/>
        <v>6786</v>
      </c>
      <c r="K90" s="53">
        <v>5577</v>
      </c>
      <c r="L90" s="64">
        <v>761</v>
      </c>
      <c r="M90" s="55">
        <f t="shared" si="5"/>
        <v>284.39991821713352</v>
      </c>
      <c r="O90" s="123">
        <f t="shared" si="2"/>
        <v>5564</v>
      </c>
      <c r="P90" s="50" t="s">
        <v>154</v>
      </c>
      <c r="Q90" s="50"/>
      <c r="R90" s="155">
        <v>19564</v>
      </c>
    </row>
    <row r="91" spans="1:18" ht="22.5" customHeight="1">
      <c r="A91" s="137" t="s">
        <v>155</v>
      </c>
      <c r="B91" s="154"/>
      <c r="C91" s="59"/>
      <c r="D91" s="60"/>
      <c r="E91" s="84"/>
      <c r="F91" s="59"/>
      <c r="G91" s="60"/>
      <c r="H91" s="60"/>
      <c r="I91" s="60"/>
      <c r="J91" s="107">
        <f t="shared" si="4"/>
        <v>0</v>
      </c>
      <c r="K91" s="59"/>
      <c r="L91" s="84"/>
      <c r="M91" s="61" t="e">
        <f t="shared" si="5"/>
        <v>#DIV/0!</v>
      </c>
      <c r="O91" s="123"/>
      <c r="P91" s="156"/>
      <c r="Q91" s="78" t="s">
        <v>156</v>
      </c>
      <c r="R91" s="155"/>
    </row>
    <row r="92" spans="1:18" ht="22.5" customHeight="1">
      <c r="A92" s="147" t="s">
        <v>157</v>
      </c>
      <c r="B92" s="148"/>
      <c r="C92" s="46">
        <v>805090</v>
      </c>
      <c r="D92" s="44">
        <v>230030</v>
      </c>
      <c r="E92" s="45">
        <v>30974</v>
      </c>
      <c r="F92" s="46">
        <v>4900</v>
      </c>
      <c r="G92" s="44">
        <v>1400</v>
      </c>
      <c r="H92" s="44">
        <v>200</v>
      </c>
      <c r="I92" s="44"/>
      <c r="J92" s="47">
        <f t="shared" si="4"/>
        <v>6500</v>
      </c>
      <c r="K92" s="46">
        <v>5645</v>
      </c>
      <c r="L92" s="45">
        <v>1370</v>
      </c>
      <c r="M92" s="48">
        <f t="shared" si="5"/>
        <v>191.7057902973396</v>
      </c>
      <c r="O92" s="49">
        <f t="shared" si="2"/>
        <v>4900</v>
      </c>
      <c r="P92" s="57" t="s">
        <v>157</v>
      </c>
      <c r="Q92" s="57"/>
      <c r="R92" s="153">
        <v>25560</v>
      </c>
    </row>
    <row r="93" spans="1:18" ht="22.5" customHeight="1">
      <c r="A93" s="147" t="s">
        <v>158</v>
      </c>
      <c r="B93" s="148"/>
      <c r="C93" s="46">
        <v>256655</v>
      </c>
      <c r="D93" s="44">
        <v>461936</v>
      </c>
      <c r="E93" s="45">
        <v>14286</v>
      </c>
      <c r="F93" s="46">
        <v>1430</v>
      </c>
      <c r="G93" s="44">
        <v>670</v>
      </c>
      <c r="H93" s="44">
        <v>300</v>
      </c>
      <c r="I93" s="44"/>
      <c r="J93" s="47">
        <f t="shared" si="4"/>
        <v>2400</v>
      </c>
      <c r="K93" s="46">
        <v>1703</v>
      </c>
      <c r="L93" s="45">
        <v>712</v>
      </c>
      <c r="M93" s="48">
        <f t="shared" si="5"/>
        <v>152.33834025780334</v>
      </c>
      <c r="O93" s="49">
        <f t="shared" si="2"/>
        <v>1430</v>
      </c>
      <c r="P93" s="57" t="s">
        <v>158</v>
      </c>
      <c r="Q93" s="57"/>
      <c r="R93" s="153">
        <v>9387</v>
      </c>
    </row>
    <row r="94" spans="1:18" ht="22.5" customHeight="1">
      <c r="A94" s="147" t="s">
        <v>159</v>
      </c>
      <c r="B94" s="148"/>
      <c r="C94" s="90">
        <v>734378</v>
      </c>
      <c r="D94" s="91">
        <v>405720</v>
      </c>
      <c r="E94" s="88">
        <v>19174</v>
      </c>
      <c r="F94" s="90">
        <v>6800</v>
      </c>
      <c r="G94" s="91">
        <v>380</v>
      </c>
      <c r="H94" s="91">
        <v>50</v>
      </c>
      <c r="I94" s="91">
        <v>0</v>
      </c>
      <c r="J94" s="47">
        <f t="shared" si="4"/>
        <v>7230</v>
      </c>
      <c r="K94" s="90">
        <v>6964</v>
      </c>
      <c r="L94" s="88">
        <v>354</v>
      </c>
      <c r="M94" s="48">
        <f t="shared" si="5"/>
        <v>512.54993593125801</v>
      </c>
      <c r="O94" s="49">
        <f t="shared" si="2"/>
        <v>6800</v>
      </c>
      <c r="P94" s="157" t="s">
        <v>159</v>
      </c>
      <c r="Q94" s="157"/>
      <c r="R94" s="153">
        <v>13267</v>
      </c>
    </row>
    <row r="95" spans="1:18" ht="22.5" customHeight="1">
      <c r="A95" s="147" t="s">
        <v>160</v>
      </c>
      <c r="B95" s="148"/>
      <c r="C95" s="46">
        <v>503815</v>
      </c>
      <c r="D95" s="44">
        <v>100726</v>
      </c>
      <c r="E95" s="45">
        <v>14765</v>
      </c>
      <c r="F95" s="46">
        <v>5500</v>
      </c>
      <c r="G95" s="44">
        <v>800</v>
      </c>
      <c r="H95" s="44">
        <v>800</v>
      </c>
      <c r="I95" s="44"/>
      <c r="J95" s="47">
        <f t="shared" si="4"/>
        <v>7100</v>
      </c>
      <c r="K95" s="46">
        <v>5604</v>
      </c>
      <c r="L95" s="45">
        <v>822</v>
      </c>
      <c r="M95" s="48">
        <f t="shared" si="5"/>
        <v>420.42501146613665</v>
      </c>
      <c r="O95" s="49">
        <f t="shared" si="2"/>
        <v>5500</v>
      </c>
      <c r="P95" s="57" t="s">
        <v>161</v>
      </c>
      <c r="Q95" s="57"/>
      <c r="R95" s="153">
        <v>13082</v>
      </c>
    </row>
    <row r="96" spans="1:18" ht="22.5" customHeight="1">
      <c r="A96" s="147" t="s">
        <v>162</v>
      </c>
      <c r="B96" s="148"/>
      <c r="C96" s="46">
        <v>290000</v>
      </c>
      <c r="D96" s="44">
        <v>85000</v>
      </c>
      <c r="E96" s="45">
        <v>18780</v>
      </c>
      <c r="F96" s="46">
        <v>4450</v>
      </c>
      <c r="G96" s="44">
        <v>490</v>
      </c>
      <c r="H96" s="44">
        <v>350</v>
      </c>
      <c r="I96" s="44">
        <v>0</v>
      </c>
      <c r="J96" s="47">
        <f t="shared" si="4"/>
        <v>5290</v>
      </c>
      <c r="K96" s="46">
        <v>4950</v>
      </c>
      <c r="L96" s="45">
        <v>550</v>
      </c>
      <c r="M96" s="48">
        <f t="shared" si="5"/>
        <v>883.81330685203579</v>
      </c>
      <c r="O96" s="49">
        <f t="shared" si="2"/>
        <v>4450</v>
      </c>
      <c r="P96" s="57" t="s">
        <v>163</v>
      </c>
      <c r="Q96" s="57"/>
      <c r="R96" s="153">
        <v>5035</v>
      </c>
    </row>
    <row r="97" spans="1:18" ht="22.5" customHeight="1">
      <c r="A97" s="147" t="s">
        <v>164</v>
      </c>
      <c r="B97" s="148"/>
      <c r="C97" s="46">
        <v>478439</v>
      </c>
      <c r="D97" s="44">
        <v>108056</v>
      </c>
      <c r="E97" s="45">
        <v>13265</v>
      </c>
      <c r="F97" s="46">
        <v>3100</v>
      </c>
      <c r="G97" s="44">
        <v>521</v>
      </c>
      <c r="H97" s="44">
        <v>0</v>
      </c>
      <c r="I97" s="44">
        <v>0</v>
      </c>
      <c r="J97" s="47">
        <f t="shared" si="4"/>
        <v>3621</v>
      </c>
      <c r="K97" s="46">
        <v>3000</v>
      </c>
      <c r="L97" s="45">
        <v>500</v>
      </c>
      <c r="M97" s="48">
        <f t="shared" si="5"/>
        <v>308.79569678254808</v>
      </c>
      <c r="O97" s="49">
        <f t="shared" si="2"/>
        <v>3100</v>
      </c>
      <c r="P97" s="57" t="s">
        <v>165</v>
      </c>
      <c r="Q97" s="57"/>
      <c r="R97" s="153">
        <v>10039</v>
      </c>
    </row>
    <row r="98" spans="1:18" ht="22.5" customHeight="1">
      <c r="A98" s="147" t="s">
        <v>166</v>
      </c>
      <c r="B98" s="148"/>
      <c r="C98" s="46">
        <v>1814868</v>
      </c>
      <c r="D98" s="44">
        <v>139019</v>
      </c>
      <c r="E98" s="45">
        <v>27445</v>
      </c>
      <c r="F98" s="46">
        <v>3700</v>
      </c>
      <c r="G98" s="44">
        <v>747</v>
      </c>
      <c r="H98" s="44">
        <v>0</v>
      </c>
      <c r="I98" s="44">
        <v>0</v>
      </c>
      <c r="J98" s="47">
        <f t="shared" si="4"/>
        <v>4447</v>
      </c>
      <c r="K98" s="46">
        <v>3500</v>
      </c>
      <c r="L98" s="158">
        <v>734</v>
      </c>
      <c r="M98" s="48">
        <f t="shared" si="5"/>
        <v>248.23884602482389</v>
      </c>
      <c r="O98" s="49">
        <f t="shared" si="2"/>
        <v>3700</v>
      </c>
      <c r="P98" s="57" t="s">
        <v>167</v>
      </c>
      <c r="Q98" s="57"/>
      <c r="R98" s="153">
        <v>14905</v>
      </c>
    </row>
    <row r="99" spans="1:18" ht="22.5" customHeight="1">
      <c r="A99" s="147" t="s">
        <v>168</v>
      </c>
      <c r="B99" s="148"/>
      <c r="C99" s="46">
        <v>524172</v>
      </c>
      <c r="D99" s="44">
        <v>154327</v>
      </c>
      <c r="E99" s="45">
        <v>18965</v>
      </c>
      <c r="F99" s="46">
        <v>3000</v>
      </c>
      <c r="G99" s="44">
        <v>710</v>
      </c>
      <c r="H99" s="44">
        <v>100</v>
      </c>
      <c r="I99" s="44">
        <v>309</v>
      </c>
      <c r="J99" s="47">
        <f t="shared" si="4"/>
        <v>4119</v>
      </c>
      <c r="K99" s="46">
        <v>3101</v>
      </c>
      <c r="L99" s="45">
        <v>586</v>
      </c>
      <c r="M99" s="48">
        <f t="shared" si="5"/>
        <v>277.77777777777777</v>
      </c>
      <c r="O99" s="49">
        <f t="shared" si="2"/>
        <v>3000</v>
      </c>
      <c r="P99" s="57" t="s">
        <v>169</v>
      </c>
      <c r="Q99" s="57"/>
      <c r="R99" s="153">
        <v>10800</v>
      </c>
    </row>
    <row r="100" spans="1:18" ht="22.5" customHeight="1">
      <c r="A100" s="147" t="s">
        <v>170</v>
      </c>
      <c r="B100" s="159"/>
      <c r="C100" s="46">
        <v>764238</v>
      </c>
      <c r="D100" s="44">
        <v>88176</v>
      </c>
      <c r="E100" s="45">
        <v>17282</v>
      </c>
      <c r="F100" s="46">
        <v>5050</v>
      </c>
      <c r="G100" s="44">
        <v>754</v>
      </c>
      <c r="H100" s="44"/>
      <c r="I100" s="44"/>
      <c r="J100" s="47">
        <f t="shared" si="4"/>
        <v>5804</v>
      </c>
      <c r="K100" s="46">
        <v>5030</v>
      </c>
      <c r="L100" s="45">
        <v>844</v>
      </c>
      <c r="M100" s="48">
        <f t="shared" si="5"/>
        <v>399.58854249090047</v>
      </c>
      <c r="O100" s="49">
        <f t="shared" si="2"/>
        <v>5050</v>
      </c>
      <c r="P100" s="57" t="s">
        <v>171</v>
      </c>
      <c r="Q100" s="57"/>
      <c r="R100" s="153">
        <v>12638</v>
      </c>
    </row>
    <row r="101" spans="1:18" ht="22.5" customHeight="1">
      <c r="A101" s="147" t="s">
        <v>172</v>
      </c>
      <c r="B101" s="148"/>
      <c r="C101" s="46">
        <v>268305</v>
      </c>
      <c r="D101" s="44">
        <v>63629</v>
      </c>
      <c r="E101" s="45">
        <v>7241</v>
      </c>
      <c r="F101" s="46">
        <v>2408</v>
      </c>
      <c r="G101" s="44">
        <v>679</v>
      </c>
      <c r="H101" s="44">
        <v>1677</v>
      </c>
      <c r="I101" s="44">
        <v>55</v>
      </c>
      <c r="J101" s="47">
        <f t="shared" si="4"/>
        <v>4819</v>
      </c>
      <c r="K101" s="46">
        <v>2341</v>
      </c>
      <c r="L101" s="45">
        <v>685</v>
      </c>
      <c r="M101" s="48">
        <f t="shared" si="5"/>
        <v>623.51113412739517</v>
      </c>
      <c r="O101" s="49">
        <f t="shared" si="2"/>
        <v>2408</v>
      </c>
      <c r="P101" s="57" t="s">
        <v>172</v>
      </c>
      <c r="Q101" s="57"/>
      <c r="R101" s="153">
        <v>3862</v>
      </c>
    </row>
    <row r="102" spans="1:18" ht="22.5" customHeight="1">
      <c r="A102" s="147" t="s">
        <v>173</v>
      </c>
      <c r="B102" s="148"/>
      <c r="C102" s="90">
        <v>234040</v>
      </c>
      <c r="D102" s="91">
        <v>69121</v>
      </c>
      <c r="E102" s="88">
        <v>21913</v>
      </c>
      <c r="F102" s="46">
        <v>4000</v>
      </c>
      <c r="G102" s="44">
        <v>600</v>
      </c>
      <c r="H102" s="44">
        <v>1000</v>
      </c>
      <c r="I102" s="44">
        <v>16313</v>
      </c>
      <c r="J102" s="47">
        <f t="shared" si="4"/>
        <v>21913</v>
      </c>
      <c r="K102" s="46">
        <v>3673</v>
      </c>
      <c r="L102" s="45">
        <v>577</v>
      </c>
      <c r="M102" s="160">
        <f t="shared" si="5"/>
        <v>1309.328968903437</v>
      </c>
      <c r="O102" s="49">
        <f t="shared" si="2"/>
        <v>4000</v>
      </c>
      <c r="P102" s="57" t="s">
        <v>173</v>
      </c>
      <c r="Q102" s="57"/>
      <c r="R102" s="153">
        <v>3055</v>
      </c>
    </row>
    <row r="103" spans="1:18" ht="22.5" customHeight="1">
      <c r="A103" s="147" t="s">
        <v>174</v>
      </c>
      <c r="B103" s="148"/>
      <c r="C103" s="46">
        <v>176491</v>
      </c>
      <c r="D103" s="44">
        <v>32691</v>
      </c>
      <c r="E103" s="45">
        <v>9113</v>
      </c>
      <c r="F103" s="46">
        <v>2400</v>
      </c>
      <c r="G103" s="44">
        <v>481</v>
      </c>
      <c r="H103" s="44">
        <v>600</v>
      </c>
      <c r="I103" s="44"/>
      <c r="J103" s="103">
        <f t="shared" si="4"/>
        <v>3481</v>
      </c>
      <c r="K103" s="46">
        <v>2903</v>
      </c>
      <c r="L103" s="45">
        <v>405</v>
      </c>
      <c r="M103" s="160">
        <f t="shared" si="5"/>
        <v>2336.9036027263874</v>
      </c>
      <c r="O103" s="49">
        <f t="shared" si="2"/>
        <v>2400</v>
      </c>
      <c r="P103" s="57" t="s">
        <v>175</v>
      </c>
      <c r="Q103" s="57"/>
      <c r="R103" s="153">
        <v>1027</v>
      </c>
    </row>
    <row r="104" spans="1:18" ht="22.5" customHeight="1">
      <c r="A104" s="161" t="s">
        <v>176</v>
      </c>
      <c r="B104" s="138"/>
      <c r="C104" s="46">
        <v>203449</v>
      </c>
      <c r="D104" s="44">
        <v>51578</v>
      </c>
      <c r="E104" s="45">
        <v>10341</v>
      </c>
      <c r="F104" s="46">
        <v>1600</v>
      </c>
      <c r="G104" s="44">
        <v>284</v>
      </c>
      <c r="H104" s="44"/>
      <c r="I104" s="44"/>
      <c r="J104" s="47">
        <f t="shared" si="4"/>
        <v>1884</v>
      </c>
      <c r="K104" s="46">
        <v>1500</v>
      </c>
      <c r="L104" s="45">
        <v>291</v>
      </c>
      <c r="M104" s="48">
        <f t="shared" si="5"/>
        <v>362.7295397868964</v>
      </c>
      <c r="O104" s="49">
        <f t="shared" si="2"/>
        <v>1600</v>
      </c>
      <c r="P104" s="50" t="s">
        <v>177</v>
      </c>
      <c r="Q104" s="50"/>
      <c r="R104" s="153">
        <v>4411</v>
      </c>
    </row>
    <row r="105" spans="1:18" ht="22.5" customHeight="1">
      <c r="A105" s="161" t="s">
        <v>178</v>
      </c>
      <c r="B105" s="138"/>
      <c r="C105" s="117">
        <v>378329</v>
      </c>
      <c r="D105" s="162">
        <v>128634</v>
      </c>
      <c r="E105" s="97">
        <v>24902</v>
      </c>
      <c r="F105" s="117">
        <v>4200</v>
      </c>
      <c r="G105" s="162">
        <v>1189</v>
      </c>
      <c r="H105" s="162">
        <v>800</v>
      </c>
      <c r="I105" s="162"/>
      <c r="J105" s="47">
        <f t="shared" si="4"/>
        <v>6189</v>
      </c>
      <c r="K105" s="117">
        <v>4283</v>
      </c>
      <c r="L105" s="97">
        <v>1150</v>
      </c>
      <c r="M105" s="48">
        <f t="shared" si="5"/>
        <v>564.13700470114168</v>
      </c>
      <c r="O105" s="49">
        <f t="shared" si="2"/>
        <v>4200</v>
      </c>
      <c r="P105" s="50" t="s">
        <v>178</v>
      </c>
      <c r="Q105" s="50"/>
      <c r="R105" s="153">
        <v>7445</v>
      </c>
    </row>
    <row r="106" spans="1:18" ht="22.5" customHeight="1">
      <c r="A106" s="161" t="s">
        <v>179</v>
      </c>
      <c r="B106" s="138"/>
      <c r="C106" s="44">
        <v>718931</v>
      </c>
      <c r="D106" s="44">
        <v>75889</v>
      </c>
      <c r="E106" s="45">
        <v>17903</v>
      </c>
      <c r="F106" s="163">
        <v>6000</v>
      </c>
      <c r="G106" s="44">
        <v>699</v>
      </c>
      <c r="H106" s="44"/>
      <c r="I106" s="44"/>
      <c r="J106" s="47">
        <f t="shared" si="4"/>
        <v>6699</v>
      </c>
      <c r="K106" s="163">
        <v>6000</v>
      </c>
      <c r="L106" s="44">
        <v>655</v>
      </c>
      <c r="M106" s="48">
        <f t="shared" si="5"/>
        <v>399.57378795950984</v>
      </c>
      <c r="O106" s="49">
        <f t="shared" si="2"/>
        <v>6000</v>
      </c>
      <c r="P106" s="50" t="s">
        <v>180</v>
      </c>
      <c r="Q106" s="50"/>
      <c r="R106" s="153">
        <v>15016</v>
      </c>
    </row>
    <row r="107" spans="1:18" ht="22.5" customHeight="1">
      <c r="A107" s="161" t="s">
        <v>181</v>
      </c>
      <c r="B107" s="138"/>
      <c r="C107" s="145">
        <v>346526</v>
      </c>
      <c r="D107" s="146">
        <v>100768</v>
      </c>
      <c r="E107" s="102">
        <v>13134</v>
      </c>
      <c r="F107" s="145">
        <v>2700</v>
      </c>
      <c r="G107" s="146">
        <v>747</v>
      </c>
      <c r="H107" s="146"/>
      <c r="I107" s="146"/>
      <c r="J107" s="47">
        <f t="shared" si="4"/>
        <v>3447</v>
      </c>
      <c r="K107" s="145">
        <v>2700</v>
      </c>
      <c r="L107" s="102">
        <v>726</v>
      </c>
      <c r="M107" s="48">
        <f t="shared" si="5"/>
        <v>551.80870631514404</v>
      </c>
      <c r="O107" s="49">
        <f t="shared" si="2"/>
        <v>2700</v>
      </c>
      <c r="P107" s="50" t="s">
        <v>181</v>
      </c>
      <c r="Q107" s="50"/>
      <c r="R107" s="153">
        <v>4893</v>
      </c>
    </row>
    <row r="108" spans="1:18" ht="22.5" customHeight="1">
      <c r="A108" s="161" t="s">
        <v>182</v>
      </c>
      <c r="B108" s="138"/>
      <c r="C108" s="46">
        <v>318040</v>
      </c>
      <c r="D108" s="44">
        <v>63824</v>
      </c>
      <c r="E108" s="45">
        <v>11765</v>
      </c>
      <c r="F108" s="46">
        <v>2125</v>
      </c>
      <c r="G108" s="44">
        <v>651</v>
      </c>
      <c r="H108" s="44">
        <v>247</v>
      </c>
      <c r="I108" s="44">
        <v>31</v>
      </c>
      <c r="J108" s="47">
        <f t="shared" si="4"/>
        <v>3054</v>
      </c>
      <c r="K108" s="46">
        <v>2377</v>
      </c>
      <c r="L108" s="45">
        <v>662</v>
      </c>
      <c r="M108" s="48">
        <f t="shared" si="5"/>
        <v>238.46930759735159</v>
      </c>
      <c r="O108" s="49">
        <f t="shared" si="2"/>
        <v>2125</v>
      </c>
      <c r="P108" s="50" t="s">
        <v>183</v>
      </c>
      <c r="Q108" s="50"/>
      <c r="R108" s="153">
        <v>8911</v>
      </c>
    </row>
    <row r="109" spans="1:18" ht="22.5" customHeight="1">
      <c r="A109" s="41" t="s">
        <v>184</v>
      </c>
      <c r="B109" s="92"/>
      <c r="C109" s="46">
        <v>413508</v>
      </c>
      <c r="D109" s="44">
        <v>107724</v>
      </c>
      <c r="E109" s="45">
        <v>5494</v>
      </c>
      <c r="F109" s="46">
        <v>4320</v>
      </c>
      <c r="G109" s="44">
        <v>432</v>
      </c>
      <c r="H109" s="44"/>
      <c r="I109" s="44"/>
      <c r="J109" s="47"/>
      <c r="K109" s="46">
        <v>4320</v>
      </c>
      <c r="L109" s="45">
        <v>432</v>
      </c>
      <c r="M109" s="48">
        <f t="shared" si="5"/>
        <v>647.28798321845966</v>
      </c>
      <c r="O109" s="49">
        <f t="shared" si="2"/>
        <v>4320</v>
      </c>
      <c r="P109" s="50" t="s">
        <v>185</v>
      </c>
      <c r="Q109" s="50"/>
      <c r="R109" s="153">
        <v>6674</v>
      </c>
    </row>
    <row r="110" spans="1:18" ht="22.5" customHeight="1">
      <c r="A110" s="161" t="s">
        <v>186</v>
      </c>
      <c r="B110" s="138"/>
      <c r="C110" s="90">
        <v>91418</v>
      </c>
      <c r="D110" s="44">
        <v>25871</v>
      </c>
      <c r="E110" s="45">
        <v>263</v>
      </c>
      <c r="F110" s="46">
        <v>115</v>
      </c>
      <c r="G110" s="44"/>
      <c r="H110" s="44"/>
      <c r="I110" s="44"/>
      <c r="J110" s="47">
        <f t="shared" si="4"/>
        <v>115</v>
      </c>
      <c r="K110" s="46">
        <v>114</v>
      </c>
      <c r="L110" s="45"/>
      <c r="M110" s="48">
        <f t="shared" si="5"/>
        <v>117.34693877551021</v>
      </c>
      <c r="O110" s="49">
        <f t="shared" si="2"/>
        <v>115</v>
      </c>
      <c r="P110" s="164" t="s">
        <v>187</v>
      </c>
      <c r="Q110" s="164"/>
      <c r="R110" s="153">
        <v>980</v>
      </c>
    </row>
    <row r="111" spans="1:18" ht="22.5" customHeight="1">
      <c r="A111" s="161" t="s">
        <v>188</v>
      </c>
      <c r="B111" s="138"/>
      <c r="C111" s="46">
        <v>249360</v>
      </c>
      <c r="D111" s="44">
        <v>44061</v>
      </c>
      <c r="E111" s="45">
        <v>9794</v>
      </c>
      <c r="F111" s="46">
        <v>3000</v>
      </c>
      <c r="G111" s="44">
        <v>913</v>
      </c>
      <c r="H111" s="44">
        <v>270</v>
      </c>
      <c r="I111" s="44"/>
      <c r="J111" s="47">
        <f t="shared" si="4"/>
        <v>4183</v>
      </c>
      <c r="K111" s="46">
        <v>3000</v>
      </c>
      <c r="L111" s="45">
        <v>734</v>
      </c>
      <c r="M111" s="48">
        <f t="shared" si="5"/>
        <v>754.14781297134243</v>
      </c>
      <c r="O111" s="49">
        <f t="shared" si="2"/>
        <v>3000</v>
      </c>
      <c r="P111" s="50" t="s">
        <v>189</v>
      </c>
      <c r="Q111" s="50"/>
      <c r="R111" s="153">
        <v>3978</v>
      </c>
    </row>
    <row r="112" spans="1:18" ht="22.5" customHeight="1">
      <c r="A112" s="161" t="s">
        <v>190</v>
      </c>
      <c r="B112" s="138"/>
      <c r="C112" s="46">
        <v>101466</v>
      </c>
      <c r="D112" s="44">
        <v>10589</v>
      </c>
      <c r="E112" s="45">
        <v>2499</v>
      </c>
      <c r="F112" s="46">
        <v>100</v>
      </c>
      <c r="G112" s="44">
        <v>58</v>
      </c>
      <c r="H112" s="44"/>
      <c r="I112" s="44"/>
      <c r="J112" s="47">
        <f t="shared" si="4"/>
        <v>158</v>
      </c>
      <c r="K112" s="46">
        <v>137</v>
      </c>
      <c r="L112" s="45">
        <v>50</v>
      </c>
      <c r="M112" s="48">
        <f t="shared" si="5"/>
        <v>71.890726096333566</v>
      </c>
      <c r="O112" s="49">
        <f t="shared" si="2"/>
        <v>100</v>
      </c>
      <c r="P112" s="50" t="s">
        <v>191</v>
      </c>
      <c r="Q112" s="50"/>
      <c r="R112" s="153">
        <v>1391</v>
      </c>
    </row>
    <row r="113" spans="1:18" ht="22.5" customHeight="1">
      <c r="A113" s="147" t="s">
        <v>192</v>
      </c>
      <c r="B113" s="148"/>
      <c r="C113" s="90">
        <v>276528</v>
      </c>
      <c r="D113" s="91">
        <v>33459</v>
      </c>
      <c r="E113" s="45">
        <v>14599</v>
      </c>
      <c r="F113" s="46">
        <v>3000</v>
      </c>
      <c r="G113" s="44">
        <v>387</v>
      </c>
      <c r="H113" s="44">
        <v>0</v>
      </c>
      <c r="I113" s="44">
        <v>0</v>
      </c>
      <c r="J113" s="47">
        <f t="shared" si="4"/>
        <v>3387</v>
      </c>
      <c r="K113" s="46">
        <v>2900</v>
      </c>
      <c r="L113" s="45">
        <v>387</v>
      </c>
      <c r="M113" s="48">
        <f t="shared" si="5"/>
        <v>471.92071731949034</v>
      </c>
      <c r="O113" s="49">
        <f t="shared" si="2"/>
        <v>3000</v>
      </c>
      <c r="P113" s="57" t="s">
        <v>193</v>
      </c>
      <c r="Q113" s="57"/>
      <c r="R113" s="153">
        <v>6357</v>
      </c>
    </row>
    <row r="114" spans="1:18" ht="22.5" customHeight="1">
      <c r="A114" s="52" t="s">
        <v>194</v>
      </c>
      <c r="B114" s="89"/>
      <c r="C114" s="46">
        <v>388438</v>
      </c>
      <c r="D114" s="44">
        <v>45028</v>
      </c>
      <c r="E114" s="45">
        <v>11160</v>
      </c>
      <c r="F114" s="46">
        <v>3800</v>
      </c>
      <c r="G114" s="44">
        <v>158</v>
      </c>
      <c r="H114" s="44"/>
      <c r="I114" s="44">
        <v>247</v>
      </c>
      <c r="J114" s="47">
        <f t="shared" si="4"/>
        <v>4205</v>
      </c>
      <c r="K114" s="46">
        <v>3500</v>
      </c>
      <c r="L114" s="45">
        <v>36</v>
      </c>
      <c r="M114" s="48">
        <f t="shared" si="5"/>
        <v>574.10484967517755</v>
      </c>
      <c r="O114" s="49">
        <f t="shared" si="2"/>
        <v>3800</v>
      </c>
      <c r="P114" s="57" t="s">
        <v>195</v>
      </c>
      <c r="Q114" s="57"/>
      <c r="R114" s="153">
        <v>6619</v>
      </c>
    </row>
    <row r="115" spans="1:18" ht="22.5" customHeight="1">
      <c r="A115" s="52" t="s">
        <v>196</v>
      </c>
      <c r="B115" s="89"/>
      <c r="C115" s="46">
        <v>319519</v>
      </c>
      <c r="D115" s="44">
        <v>64233</v>
      </c>
      <c r="E115" s="45">
        <v>12373</v>
      </c>
      <c r="F115" s="46">
        <v>2156</v>
      </c>
      <c r="G115" s="44">
        <v>204</v>
      </c>
      <c r="H115" s="44">
        <v>500</v>
      </c>
      <c r="I115" s="44">
        <v>9670</v>
      </c>
      <c r="J115" s="103">
        <f t="shared" si="4"/>
        <v>12530</v>
      </c>
      <c r="K115" s="46">
        <v>2233</v>
      </c>
      <c r="L115" s="45">
        <v>150</v>
      </c>
      <c r="M115" s="48">
        <f t="shared" si="5"/>
        <v>257.7097776715276</v>
      </c>
      <c r="O115" s="49">
        <f t="shared" si="2"/>
        <v>2156</v>
      </c>
      <c r="P115" s="57" t="s">
        <v>197</v>
      </c>
      <c r="Q115" s="57"/>
      <c r="R115" s="153">
        <v>8366</v>
      </c>
    </row>
    <row r="116" spans="1:18" ht="22.5" customHeight="1">
      <c r="A116" s="161" t="s">
        <v>198</v>
      </c>
      <c r="B116" s="138"/>
      <c r="C116" s="46">
        <v>235887</v>
      </c>
      <c r="D116" s="44">
        <v>22989</v>
      </c>
      <c r="E116" s="45">
        <v>3888</v>
      </c>
      <c r="F116" s="46">
        <v>1600</v>
      </c>
      <c r="G116" s="44">
        <v>247</v>
      </c>
      <c r="H116" s="44"/>
      <c r="I116" s="44"/>
      <c r="J116" s="47">
        <f t="shared" si="4"/>
        <v>1847</v>
      </c>
      <c r="K116" s="46">
        <v>1516</v>
      </c>
      <c r="L116" s="45">
        <v>206</v>
      </c>
      <c r="M116" s="48">
        <f t="shared" si="5"/>
        <v>355.23978685612786</v>
      </c>
      <c r="O116" s="49">
        <f t="shared" si="2"/>
        <v>1600</v>
      </c>
      <c r="P116" s="50" t="s">
        <v>199</v>
      </c>
      <c r="Q116" s="50"/>
      <c r="R116" s="153">
        <v>4504</v>
      </c>
    </row>
    <row r="117" spans="1:18" ht="22.5" customHeight="1">
      <c r="A117" s="161" t="s">
        <v>200</v>
      </c>
      <c r="B117" s="138"/>
      <c r="C117" s="46">
        <v>409293</v>
      </c>
      <c r="D117" s="44">
        <v>27656</v>
      </c>
      <c r="E117" s="45">
        <v>7212</v>
      </c>
      <c r="F117" s="46">
        <v>600</v>
      </c>
      <c r="G117" s="44">
        <v>176</v>
      </c>
      <c r="H117" s="44"/>
      <c r="I117" s="44">
        <v>140</v>
      </c>
      <c r="J117" s="47">
        <f t="shared" si="4"/>
        <v>916</v>
      </c>
      <c r="K117" s="46">
        <v>560</v>
      </c>
      <c r="L117" s="45">
        <v>168</v>
      </c>
      <c r="M117" s="48">
        <f t="shared" si="5"/>
        <v>129.6456352636128</v>
      </c>
      <c r="O117" s="49">
        <f t="shared" si="2"/>
        <v>600</v>
      </c>
      <c r="P117" s="50" t="s">
        <v>201</v>
      </c>
      <c r="Q117" s="50"/>
      <c r="R117" s="153">
        <v>4628</v>
      </c>
    </row>
    <row r="118" spans="1:18" ht="22.5" customHeight="1">
      <c r="A118" s="161" t="s">
        <v>202</v>
      </c>
      <c r="B118" s="138"/>
      <c r="C118" s="46">
        <v>375999</v>
      </c>
      <c r="D118" s="44">
        <v>133382</v>
      </c>
      <c r="E118" s="45">
        <v>15394</v>
      </c>
      <c r="F118" s="46">
        <v>2200</v>
      </c>
      <c r="G118" s="44">
        <v>596</v>
      </c>
      <c r="H118" s="44">
        <v>120</v>
      </c>
      <c r="I118" s="44"/>
      <c r="J118" s="47">
        <f t="shared" si="4"/>
        <v>2916</v>
      </c>
      <c r="K118" s="46">
        <v>2300</v>
      </c>
      <c r="L118" s="45">
        <v>576</v>
      </c>
      <c r="M118" s="48">
        <f t="shared" si="5"/>
        <v>222.19977780022219</v>
      </c>
      <c r="O118" s="49">
        <f t="shared" si="2"/>
        <v>2200</v>
      </c>
      <c r="P118" s="50" t="s">
        <v>203</v>
      </c>
      <c r="Q118" s="50"/>
      <c r="R118" s="153">
        <v>9901</v>
      </c>
    </row>
    <row r="119" spans="1:18" ht="22.5" customHeight="1">
      <c r="A119" s="161" t="s">
        <v>204</v>
      </c>
      <c r="B119" s="138"/>
      <c r="C119" s="46">
        <v>353341</v>
      </c>
      <c r="D119" s="44">
        <v>41593</v>
      </c>
      <c r="E119" s="45">
        <v>12856</v>
      </c>
      <c r="F119" s="46">
        <v>1000</v>
      </c>
      <c r="G119" s="44">
        <v>95</v>
      </c>
      <c r="H119" s="44">
        <v>200</v>
      </c>
      <c r="I119" s="44"/>
      <c r="J119" s="47">
        <f t="shared" si="4"/>
        <v>1295</v>
      </c>
      <c r="K119" s="46">
        <v>1000</v>
      </c>
      <c r="L119" s="45">
        <v>95</v>
      </c>
      <c r="M119" s="48">
        <f t="shared" si="5"/>
        <v>111.42061281337047</v>
      </c>
      <c r="O119" s="49">
        <f t="shared" si="2"/>
        <v>1000</v>
      </c>
      <c r="P119" s="50" t="s">
        <v>204</v>
      </c>
      <c r="Q119" s="50"/>
      <c r="R119" s="153">
        <v>8975</v>
      </c>
    </row>
    <row r="120" spans="1:18" ht="22.5" customHeight="1">
      <c r="A120" s="161" t="s">
        <v>205</v>
      </c>
      <c r="B120" s="138"/>
      <c r="C120" s="46">
        <v>293690</v>
      </c>
      <c r="D120" s="44">
        <v>44344</v>
      </c>
      <c r="E120" s="45">
        <v>7390</v>
      </c>
      <c r="F120" s="46">
        <v>1400</v>
      </c>
      <c r="G120" s="44">
        <v>350</v>
      </c>
      <c r="H120" s="44">
        <v>400</v>
      </c>
      <c r="I120" s="44"/>
      <c r="J120" s="47">
        <f t="shared" si="4"/>
        <v>2150</v>
      </c>
      <c r="K120" s="46">
        <v>1343</v>
      </c>
      <c r="L120" s="45">
        <v>341</v>
      </c>
      <c r="M120" s="48">
        <f t="shared" si="5"/>
        <v>477.48976807639838</v>
      </c>
      <c r="O120" s="49">
        <f t="shared" si="2"/>
        <v>1400</v>
      </c>
      <c r="P120" s="50" t="s">
        <v>205</v>
      </c>
      <c r="Q120" s="50"/>
      <c r="R120" s="153">
        <v>2932</v>
      </c>
    </row>
    <row r="121" spans="1:18" ht="22.5" customHeight="1" thickBot="1">
      <c r="A121" s="165" t="s">
        <v>206</v>
      </c>
      <c r="B121" s="166"/>
      <c r="C121" s="167"/>
      <c r="D121" s="168"/>
      <c r="E121" s="169"/>
      <c r="F121" s="170">
        <v>1900</v>
      </c>
      <c r="G121" s="168"/>
      <c r="H121" s="168"/>
      <c r="I121" s="168"/>
      <c r="J121" s="47">
        <f t="shared" si="4"/>
        <v>1900</v>
      </c>
      <c r="K121" s="170">
        <v>1718</v>
      </c>
      <c r="L121" s="169"/>
      <c r="M121" s="48"/>
      <c r="O121" s="49">
        <f t="shared" si="2"/>
        <v>1900</v>
      </c>
      <c r="P121" s="50" t="s">
        <v>207</v>
      </c>
      <c r="Q121" s="50"/>
      <c r="R121" s="171"/>
    </row>
    <row r="122" spans="1:18" ht="22.5" customHeight="1" thickTop="1">
      <c r="A122" s="172" t="s">
        <v>208</v>
      </c>
      <c r="B122" s="173"/>
      <c r="C122" s="174">
        <f t="shared" ref="C122:L122" si="6">SUM(C7:C121)</f>
        <v>284642458</v>
      </c>
      <c r="D122" s="175">
        <f t="shared" si="6"/>
        <v>20411037</v>
      </c>
      <c r="E122" s="176">
        <f t="shared" si="6"/>
        <v>2371761</v>
      </c>
      <c r="F122" s="177">
        <f t="shared" si="6"/>
        <v>550312</v>
      </c>
      <c r="G122" s="178">
        <f t="shared" si="6"/>
        <v>89155</v>
      </c>
      <c r="H122" s="179">
        <f t="shared" si="6"/>
        <v>23486</v>
      </c>
      <c r="I122" s="178">
        <f t="shared" si="6"/>
        <v>79078</v>
      </c>
      <c r="J122" s="175">
        <f t="shared" si="6"/>
        <v>737279</v>
      </c>
      <c r="K122" s="180">
        <f t="shared" si="6"/>
        <v>555665</v>
      </c>
      <c r="L122" s="177">
        <f t="shared" si="6"/>
        <v>73070</v>
      </c>
      <c r="M122" s="181">
        <f>(F122*1000)/R7</f>
        <v>262.34916324693751</v>
      </c>
      <c r="O122" s="182">
        <f>SUM(O8:O120)</f>
        <v>529601</v>
      </c>
      <c r="R122" s="183">
        <f>SUM(R8:R121)</f>
        <v>2000096</v>
      </c>
    </row>
    <row r="123" spans="1:18" ht="13.5" customHeight="1">
      <c r="A123" s="184"/>
      <c r="B123" s="184"/>
      <c r="C123" s="185"/>
      <c r="D123" s="185"/>
      <c r="E123" s="185"/>
      <c r="F123" s="185"/>
      <c r="G123" s="185"/>
      <c r="H123" s="185"/>
      <c r="I123" s="185"/>
      <c r="J123" s="186"/>
      <c r="K123" s="185"/>
      <c r="L123" s="185"/>
      <c r="M123" s="187"/>
      <c r="O123" s="188"/>
    </row>
    <row r="124" spans="1:18" ht="13.5" customHeight="1">
      <c r="A124" s="184" t="s">
        <v>209</v>
      </c>
      <c r="B124" s="184"/>
    </row>
    <row r="125" spans="1:18" ht="11.25" customHeight="1">
      <c r="A125" s="184"/>
      <c r="B125" s="184"/>
    </row>
    <row r="126" spans="1:18" ht="13.5" customHeight="1">
      <c r="A126" s="184" t="s">
        <v>210</v>
      </c>
      <c r="B126" s="184"/>
      <c r="R126" s="183"/>
    </row>
  </sheetData>
  <mergeCells count="272">
    <mergeCell ref="A120:B120"/>
    <mergeCell ref="P120:Q120"/>
    <mergeCell ref="A121:B121"/>
    <mergeCell ref="P121:Q121"/>
    <mergeCell ref="A122:B122"/>
    <mergeCell ref="A117:B117"/>
    <mergeCell ref="P117:Q117"/>
    <mergeCell ref="A118:B118"/>
    <mergeCell ref="P118:Q118"/>
    <mergeCell ref="A119:B119"/>
    <mergeCell ref="P119:Q119"/>
    <mergeCell ref="A114:B114"/>
    <mergeCell ref="P114:Q114"/>
    <mergeCell ref="A115:B115"/>
    <mergeCell ref="P115:Q115"/>
    <mergeCell ref="A116:B116"/>
    <mergeCell ref="P116:Q116"/>
    <mergeCell ref="A111:B111"/>
    <mergeCell ref="P111:Q111"/>
    <mergeCell ref="A112:B112"/>
    <mergeCell ref="P112:Q112"/>
    <mergeCell ref="A113:B113"/>
    <mergeCell ref="P113:Q113"/>
    <mergeCell ref="A108:B108"/>
    <mergeCell ref="P108:Q108"/>
    <mergeCell ref="A109:B109"/>
    <mergeCell ref="P109:Q109"/>
    <mergeCell ref="A110:B110"/>
    <mergeCell ref="P110:Q110"/>
    <mergeCell ref="A105:B105"/>
    <mergeCell ref="P105:Q105"/>
    <mergeCell ref="A106:B106"/>
    <mergeCell ref="P106:Q106"/>
    <mergeCell ref="A107:B107"/>
    <mergeCell ref="P107:Q107"/>
    <mergeCell ref="A102:B102"/>
    <mergeCell ref="P102:Q102"/>
    <mergeCell ref="A103:B103"/>
    <mergeCell ref="P103:Q103"/>
    <mergeCell ref="A104:B104"/>
    <mergeCell ref="P104:Q104"/>
    <mergeCell ref="A99:B99"/>
    <mergeCell ref="P99:Q99"/>
    <mergeCell ref="A100:B100"/>
    <mergeCell ref="P100:Q100"/>
    <mergeCell ref="A101:B101"/>
    <mergeCell ref="P101:Q101"/>
    <mergeCell ref="A96:B96"/>
    <mergeCell ref="P96:Q96"/>
    <mergeCell ref="A97:B97"/>
    <mergeCell ref="P97:Q97"/>
    <mergeCell ref="A98:B98"/>
    <mergeCell ref="P98:Q98"/>
    <mergeCell ref="A93:B93"/>
    <mergeCell ref="P93:Q93"/>
    <mergeCell ref="A94:B94"/>
    <mergeCell ref="P94:Q94"/>
    <mergeCell ref="A95:B95"/>
    <mergeCell ref="P95:Q95"/>
    <mergeCell ref="O90:O91"/>
    <mergeCell ref="P90:Q90"/>
    <mergeCell ref="R90:R91"/>
    <mergeCell ref="A91:B91"/>
    <mergeCell ref="A92:B92"/>
    <mergeCell ref="P92:Q92"/>
    <mergeCell ref="H90:H91"/>
    <mergeCell ref="I90:I91"/>
    <mergeCell ref="J90:J91"/>
    <mergeCell ref="K90:K91"/>
    <mergeCell ref="L90:L91"/>
    <mergeCell ref="M90:M91"/>
    <mergeCell ref="A88:B88"/>
    <mergeCell ref="P88:Q88"/>
    <mergeCell ref="A89:B89"/>
    <mergeCell ref="P89:Q89"/>
    <mergeCell ref="A90:B90"/>
    <mergeCell ref="C90:C91"/>
    <mergeCell ref="D90:D91"/>
    <mergeCell ref="E90:E91"/>
    <mergeCell ref="F90:F91"/>
    <mergeCell ref="G90:G91"/>
    <mergeCell ref="P85:Q85"/>
    <mergeCell ref="R85:R86"/>
    <mergeCell ref="A86:B86"/>
    <mergeCell ref="P86:Q86"/>
    <mergeCell ref="A87:B87"/>
    <mergeCell ref="P87:Q87"/>
    <mergeCell ref="P79:Q79"/>
    <mergeCell ref="R79:R83"/>
    <mergeCell ref="A84:B84"/>
    <mergeCell ref="P84:Q84"/>
    <mergeCell ref="A85:B85"/>
    <mergeCell ref="C85:C86"/>
    <mergeCell ref="D85:D86"/>
    <mergeCell ref="E85:E86"/>
    <mergeCell ref="M85:M86"/>
    <mergeCell ref="O85:O86"/>
    <mergeCell ref="H79:H83"/>
    <mergeCell ref="I79:I83"/>
    <mergeCell ref="J79:J83"/>
    <mergeCell ref="K79:K83"/>
    <mergeCell ref="L79:L83"/>
    <mergeCell ref="M79:M83"/>
    <mergeCell ref="A79:B79"/>
    <mergeCell ref="C79:C83"/>
    <mergeCell ref="D79:D83"/>
    <mergeCell ref="E79:E83"/>
    <mergeCell ref="F79:F83"/>
    <mergeCell ref="G79:G83"/>
    <mergeCell ref="O75:O77"/>
    <mergeCell ref="P75:Q75"/>
    <mergeCell ref="R75:R77"/>
    <mergeCell ref="A77:B77"/>
    <mergeCell ref="P77:Q77"/>
    <mergeCell ref="A78:B78"/>
    <mergeCell ref="P78:Q78"/>
    <mergeCell ref="H75:H76"/>
    <mergeCell ref="I75:I76"/>
    <mergeCell ref="J75:J76"/>
    <mergeCell ref="K75:K76"/>
    <mergeCell ref="L75:L76"/>
    <mergeCell ref="M75:M77"/>
    <mergeCell ref="A75:B75"/>
    <mergeCell ref="C75:C77"/>
    <mergeCell ref="D75:D77"/>
    <mergeCell ref="E75:E77"/>
    <mergeCell ref="F75:F76"/>
    <mergeCell ref="G75:G76"/>
    <mergeCell ref="R70:R74"/>
    <mergeCell ref="A72:B72"/>
    <mergeCell ref="P72:Q72"/>
    <mergeCell ref="A73:B73"/>
    <mergeCell ref="P73:Q73"/>
    <mergeCell ref="A74:B74"/>
    <mergeCell ref="P74:Q74"/>
    <mergeCell ref="I70:I74"/>
    <mergeCell ref="J70:J74"/>
    <mergeCell ref="K70:K74"/>
    <mergeCell ref="L70:L74"/>
    <mergeCell ref="M70:M74"/>
    <mergeCell ref="P70:Q70"/>
    <mergeCell ref="O61:O69"/>
    <mergeCell ref="P61:Q61"/>
    <mergeCell ref="R61:R69"/>
    <mergeCell ref="A70:B70"/>
    <mergeCell ref="C70:C74"/>
    <mergeCell ref="D70:D74"/>
    <mergeCell ref="E70:E74"/>
    <mergeCell ref="F70:F74"/>
    <mergeCell ref="G70:G74"/>
    <mergeCell ref="H70:H74"/>
    <mergeCell ref="H61:H69"/>
    <mergeCell ref="I61:I69"/>
    <mergeCell ref="J61:J69"/>
    <mergeCell ref="K61:K69"/>
    <mergeCell ref="L61:L69"/>
    <mergeCell ref="M61:M69"/>
    <mergeCell ref="A61:B61"/>
    <mergeCell ref="C61:C69"/>
    <mergeCell ref="D61:D69"/>
    <mergeCell ref="E61:E69"/>
    <mergeCell ref="F61:F69"/>
    <mergeCell ref="G61:G69"/>
    <mergeCell ref="A58:B58"/>
    <mergeCell ref="P58:Q58"/>
    <mergeCell ref="A59:B59"/>
    <mergeCell ref="P59:Q59"/>
    <mergeCell ref="A60:B60"/>
    <mergeCell ref="P60:Q60"/>
    <mergeCell ref="P51:Q51"/>
    <mergeCell ref="R51:R53"/>
    <mergeCell ref="A54:B54"/>
    <mergeCell ref="C54:C57"/>
    <mergeCell ref="D54:D57"/>
    <mergeCell ref="E54:E57"/>
    <mergeCell ref="M54:M57"/>
    <mergeCell ref="O54:O57"/>
    <mergeCell ref="P54:Q54"/>
    <mergeCell ref="R54:R57"/>
    <mergeCell ref="H51:H53"/>
    <mergeCell ref="I51:I53"/>
    <mergeCell ref="J51:J53"/>
    <mergeCell ref="K51:K53"/>
    <mergeCell ref="L51:L53"/>
    <mergeCell ref="M51:M53"/>
    <mergeCell ref="P49:Q49"/>
    <mergeCell ref="R49:R50"/>
    <mergeCell ref="A50:B50"/>
    <mergeCell ref="P50:Q50"/>
    <mergeCell ref="A51:B51"/>
    <mergeCell ref="C51:C53"/>
    <mergeCell ref="D51:D53"/>
    <mergeCell ref="E51:E53"/>
    <mergeCell ref="F51:F53"/>
    <mergeCell ref="G51:G53"/>
    <mergeCell ref="R45:R46"/>
    <mergeCell ref="A47:B47"/>
    <mergeCell ref="P47:Q47"/>
    <mergeCell ref="A48:B48"/>
    <mergeCell ref="P48:Q48"/>
    <mergeCell ref="A49:B49"/>
    <mergeCell ref="C49:C50"/>
    <mergeCell ref="D49:D50"/>
    <mergeCell ref="M49:M50"/>
    <mergeCell ref="O49:O50"/>
    <mergeCell ref="P26:Q26"/>
    <mergeCell ref="R26:R44"/>
    <mergeCell ref="A43:B43"/>
    <mergeCell ref="A44:B44"/>
    <mergeCell ref="A45:B45"/>
    <mergeCell ref="C45:C46"/>
    <mergeCell ref="D45:D46"/>
    <mergeCell ref="M45:M46"/>
    <mergeCell ref="O45:O46"/>
    <mergeCell ref="P45:Q45"/>
    <mergeCell ref="A26:B26"/>
    <mergeCell ref="C26:C44"/>
    <mergeCell ref="D26:D44"/>
    <mergeCell ref="E26:E44"/>
    <mergeCell ref="M26:M44"/>
    <mergeCell ref="O26:O44"/>
    <mergeCell ref="P22:Q22"/>
    <mergeCell ref="A23:B23"/>
    <mergeCell ref="P23:Q23"/>
    <mergeCell ref="A24:B24"/>
    <mergeCell ref="P24:Q24"/>
    <mergeCell ref="A25:B25"/>
    <mergeCell ref="P25:Q25"/>
    <mergeCell ref="P10:Q10"/>
    <mergeCell ref="R10:R20"/>
    <mergeCell ref="A21:B21"/>
    <mergeCell ref="C21:C24"/>
    <mergeCell ref="D21:D24"/>
    <mergeCell ref="M21:M24"/>
    <mergeCell ref="O21:O24"/>
    <mergeCell ref="P21:Q21"/>
    <mergeCell ref="R21:R24"/>
    <mergeCell ref="A22:B22"/>
    <mergeCell ref="I10:I20"/>
    <mergeCell ref="J10:J20"/>
    <mergeCell ref="K10:K20"/>
    <mergeCell ref="L10:L20"/>
    <mergeCell ref="M10:M20"/>
    <mergeCell ref="O10:O20"/>
    <mergeCell ref="R8:R9"/>
    <mergeCell ref="A9:B9"/>
    <mergeCell ref="P9:Q9"/>
    <mergeCell ref="A10:B10"/>
    <mergeCell ref="C10:C20"/>
    <mergeCell ref="D10:D20"/>
    <mergeCell ref="E10:E20"/>
    <mergeCell ref="F10:F20"/>
    <mergeCell ref="G10:G20"/>
    <mergeCell ref="H10:H20"/>
    <mergeCell ref="A7:B7"/>
    <mergeCell ref="P7:Q7"/>
    <mergeCell ref="A8:B8"/>
    <mergeCell ref="C8:C9"/>
    <mergeCell ref="D8:D9"/>
    <mergeCell ref="M8:M9"/>
    <mergeCell ref="O8:O9"/>
    <mergeCell ref="P8:Q8"/>
    <mergeCell ref="A3:B6"/>
    <mergeCell ref="C3:E3"/>
    <mergeCell ref="F3:J3"/>
    <mergeCell ref="K3:L3"/>
    <mergeCell ref="M3:M5"/>
    <mergeCell ref="C4:C5"/>
    <mergeCell ref="D4:D5"/>
    <mergeCell ref="E4:E5"/>
    <mergeCell ref="F4:J4"/>
    <mergeCell ref="K4:L4"/>
  </mergeCells>
  <phoneticPr fontId="3"/>
  <dataValidations count="1">
    <dataValidation imeMode="halfAlpha" allowBlank="1" showInputMessage="1" showErrorMessage="1" sqref="C106:G106 K106:L106"/>
  </dataValidations>
  <printOptions horizontalCentered="1"/>
  <pageMargins left="0.59055118110236227" right="0.59055118110236227" top="0.59055118110236227" bottom="0.59055118110236227" header="0.31496062992125984" footer="0.31496062992125984"/>
  <pageSetup paperSize="9" firstPageNumber="13" orientation="portrait" useFirstPageNumber="1" r:id="rId1"/>
  <headerFooter>
    <oddHeader>&amp;C平成27年度長野県公共図書館概況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4財政</vt:lpstr>
      <vt:lpstr>'4財政'!Print_Area</vt:lpstr>
      <vt:lpstr>'4財政'!Print_Titles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dcterms:created xsi:type="dcterms:W3CDTF">2015-09-03T08:44:49Z</dcterms:created>
  <dcterms:modified xsi:type="dcterms:W3CDTF">2015-09-03T08:45:05Z</dcterms:modified>
</cp:coreProperties>
</file>